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0" activeTab="1"/>
  </bookViews>
  <sheets>
    <sheet name="CZWARTKI 2013-2014" sheetId="1" r:id="rId1"/>
    <sheet name="PDF 2013-2014" sheetId="2" r:id="rId2"/>
    <sheet name="GP 2013-2014" sheetId="3" r:id="rId3"/>
    <sheet name="KMP 2014" sheetId="4" r:id="rId4"/>
  </sheets>
  <definedNames/>
  <calcPr fullCalcOnLoad="1"/>
</workbook>
</file>

<file path=xl/sharedStrings.xml><?xml version="1.0" encoding="utf-8"?>
<sst xmlns="http://schemas.openxmlformats.org/spreadsheetml/2006/main" count="246" uniqueCount="156">
  <si>
    <t>Miejsce</t>
  </si>
  <si>
    <t>Poprzednie</t>
  </si>
  <si>
    <t>Zmiana o:</t>
  </si>
  <si>
    <t>Gracz</t>
  </si>
  <si>
    <t>il. turniejów</t>
  </si>
  <si>
    <t>Suma</t>
  </si>
  <si>
    <t>1 czwartek</t>
  </si>
  <si>
    <t>2 czwartek</t>
  </si>
  <si>
    <t>3 czwartek</t>
  </si>
  <si>
    <t>4 czwartek</t>
  </si>
  <si>
    <t>5 czwartek</t>
  </si>
  <si>
    <t>6 czwartek</t>
  </si>
  <si>
    <t>7 czwartek</t>
  </si>
  <si>
    <t>8 czwartek</t>
  </si>
  <si>
    <t>9 czwartek</t>
  </si>
  <si>
    <t>10 czwartek</t>
  </si>
  <si>
    <t>11 czwartek</t>
  </si>
  <si>
    <t>12 czwartek</t>
  </si>
  <si>
    <t>13 czwartek</t>
  </si>
  <si>
    <t>14 czwartek</t>
  </si>
  <si>
    <t>15 czwartek</t>
  </si>
  <si>
    <t>16 czwartek</t>
  </si>
  <si>
    <t>17 czwartek</t>
  </si>
  <si>
    <t>18 czwartek</t>
  </si>
  <si>
    <t>19 czwartek</t>
  </si>
  <si>
    <t>20 czwartek</t>
  </si>
  <si>
    <t>21 czwartek</t>
  </si>
  <si>
    <t>22 czwartek</t>
  </si>
  <si>
    <t>23 czwartek</t>
  </si>
  <si>
    <t>24 czwartek</t>
  </si>
  <si>
    <t>25 czwartek</t>
  </si>
  <si>
    <t>26 czwartek</t>
  </si>
  <si>
    <t>27 czwartek</t>
  </si>
  <si>
    <t>28 czwartek</t>
  </si>
  <si>
    <t>29 czwartek</t>
  </si>
  <si>
    <t>30 czwartek</t>
  </si>
  <si>
    <t>31 czwartek</t>
  </si>
  <si>
    <t>32 czwartek</t>
  </si>
  <si>
    <t>33 czwartek</t>
  </si>
  <si>
    <t>34 czwartek</t>
  </si>
  <si>
    <t>35 czwartek</t>
  </si>
  <si>
    <t>36 czwartek</t>
  </si>
  <si>
    <t>37 czwartek</t>
  </si>
  <si>
    <t>Liczba graczy:</t>
  </si>
  <si>
    <t>Data turnieju:</t>
  </si>
  <si>
    <t>19.12.2013</t>
  </si>
  <si>
    <t>Jakub Szymczak</t>
  </si>
  <si>
    <t>Wojciech Zemło</t>
  </si>
  <si>
    <t>Grzegorz Pukniel</t>
  </si>
  <si>
    <t>Andrzej Kroc</t>
  </si>
  <si>
    <t>Grażyna Wesołowska</t>
  </si>
  <si>
    <t>Robert Głowacki</t>
  </si>
  <si>
    <t>Michał Ozimiński</t>
  </si>
  <si>
    <t>Katarzyna Rachaus</t>
  </si>
  <si>
    <t>Adam Weremczuk</t>
  </si>
  <si>
    <t>Ewelina Markiewicz</t>
  </si>
  <si>
    <t>Beata Piotrowska</t>
  </si>
  <si>
    <t>Za ostatnie miejsce dostaje się 1 pkt,
za przedostatnie – 2 pkt, potem 
3 punkty itd. Do tego dochodzą bonusy:</t>
  </si>
  <si>
    <t>1 miejsce + 4 pkt.</t>
  </si>
  <si>
    <t>2 miejsce + 2 pkt.</t>
  </si>
  <si>
    <t>3 miejsce + 1 pkt.</t>
  </si>
  <si>
    <t>Liczby
Kontrolne</t>
  </si>
  <si>
    <t>suma punktów</t>
  </si>
  <si>
    <t>suma ciągu + bonusy (7 pkt)</t>
  </si>
  <si>
    <t>różnica</t>
  </si>
  <si>
    <t>il. turniejów do KMP</t>
  </si>
  <si>
    <t>GP września</t>
  </si>
  <si>
    <t>XIX Mistrzostwa Łodzi</t>
  </si>
  <si>
    <t>GP października</t>
  </si>
  <si>
    <t>GP listopada</t>
  </si>
  <si>
    <t>GP grudnia</t>
  </si>
  <si>
    <t>GP stycznia</t>
  </si>
  <si>
    <t>GP lutego</t>
  </si>
  <si>
    <t>GP marca</t>
  </si>
  <si>
    <t>GP kwietnia</t>
  </si>
  <si>
    <t>GP maja</t>
  </si>
  <si>
    <t>GP czerwca</t>
  </si>
  <si>
    <t>5.10.2013-6.10.2013</t>
  </si>
  <si>
    <t>Krystyna Augustyniak</t>
  </si>
  <si>
    <t xml:space="preserve"> Krzysztof Usakiewicz </t>
  </si>
  <si>
    <t xml:space="preserve"> Dominik Urbacki </t>
  </si>
  <si>
    <t xml:space="preserve"> Mirosław Uglik </t>
  </si>
  <si>
    <t xml:space="preserve"> Stanisław Rydzik </t>
  </si>
  <si>
    <t xml:space="preserve"> Paweł Jackowski </t>
  </si>
  <si>
    <t xml:space="preserve"> Andrzej Rechowicz </t>
  </si>
  <si>
    <t xml:space="preserve"> Kamil Kister </t>
  </si>
  <si>
    <t xml:space="preserve"> Miłosz Wrzałek </t>
  </si>
  <si>
    <t xml:space="preserve"> Paweł Zaręba </t>
  </si>
  <si>
    <t xml:space="preserve">Agnieszka Goniowska </t>
  </si>
  <si>
    <t xml:space="preserve">Tomasz Zwoliński </t>
  </si>
  <si>
    <t xml:space="preserve">Wojciech Usakiewicz </t>
  </si>
  <si>
    <t xml:space="preserve">Maciej Sancewicz </t>
  </si>
  <si>
    <t xml:space="preserve">Kacper Zegadło </t>
  </si>
  <si>
    <t>Jarosław Michalak</t>
  </si>
  <si>
    <t xml:space="preserve">Rafał Stachowski </t>
  </si>
  <si>
    <t xml:space="preserve">Marek Dudkiewicz </t>
  </si>
  <si>
    <t xml:space="preserve">Rafał Wesołowski </t>
  </si>
  <si>
    <t>Radosław Jachna</t>
  </si>
  <si>
    <t xml:space="preserve">Marta Świątkowska </t>
  </si>
  <si>
    <t xml:space="preserve">Bogusław Szyszka </t>
  </si>
  <si>
    <t xml:space="preserve">Mariola Osajda-Matczak </t>
  </si>
  <si>
    <t>Krzysztof Sporczyk</t>
  </si>
  <si>
    <t xml:space="preserve">Joanna Ostrowska </t>
  </si>
  <si>
    <t xml:space="preserve">Mikołaj Fidziński </t>
  </si>
  <si>
    <t xml:space="preserve">Paweł Maciejczuk </t>
  </si>
  <si>
    <t xml:space="preserve">Urszula Solarska </t>
  </si>
  <si>
    <t xml:space="preserve">Jarosław Olek </t>
  </si>
  <si>
    <t xml:space="preserve">Waldemar Kudliński </t>
  </si>
  <si>
    <t xml:space="preserve">Paweł Morga </t>
  </si>
  <si>
    <t xml:space="preserve">Katarzyna Szachowicz </t>
  </si>
  <si>
    <t xml:space="preserve">Wojciech Gołęcki </t>
  </si>
  <si>
    <t xml:space="preserve">Bernadeta Kudlińska </t>
  </si>
  <si>
    <t>Jerzy Augustyniak</t>
  </si>
  <si>
    <t xml:space="preserve">Artur Wawrzynowski </t>
  </si>
  <si>
    <t>Jerzy Ciesielski</t>
  </si>
  <si>
    <t xml:space="preserve">Anna Stefańska </t>
  </si>
  <si>
    <t xml:space="preserve">Grażyna Kaczyńska </t>
  </si>
  <si>
    <t xml:space="preserve">Wojciech Bartkowski </t>
  </si>
  <si>
    <t>GP x 2</t>
  </si>
  <si>
    <t>Grand Prix 2013/14</t>
  </si>
  <si>
    <t>Lp.</t>
  </si>
  <si>
    <t>Zawodnik</t>
  </si>
  <si>
    <t>IX</t>
  </si>
  <si>
    <t>X</t>
  </si>
  <si>
    <t>XI</t>
  </si>
  <si>
    <t>XII</t>
  </si>
  <si>
    <t>I</t>
  </si>
  <si>
    <t>II</t>
  </si>
  <si>
    <t>III</t>
  </si>
  <si>
    <t>IV</t>
  </si>
  <si>
    <t>V</t>
  </si>
  <si>
    <t>VI</t>
  </si>
  <si>
    <t>Razem</t>
  </si>
  <si>
    <t>**</t>
  </si>
  <si>
    <t>** suma punktów minus 2 najniższe wyniki</t>
  </si>
  <si>
    <t>1 miejsce - 25 pkt.</t>
  </si>
  <si>
    <t>2 miejsce - 21 pkt.</t>
  </si>
  <si>
    <t>3 miejsce - 17 pkt.</t>
  </si>
  <si>
    <t>4 miejsce - 14 pkt.</t>
  </si>
  <si>
    <t>5 miejsce - 12 pkt.</t>
  </si>
  <si>
    <t>6 miejsce - 10 pkt.</t>
  </si>
  <si>
    <t>7 miejsce - 8 pkt.</t>
  </si>
  <si>
    <t>8 miejsce - 6 pkt.</t>
  </si>
  <si>
    <t>9 miejsce - 4 pkt.</t>
  </si>
  <si>
    <t>10 miejsce - 2 pkt.</t>
  </si>
  <si>
    <t>Liczby kontrolne</t>
  </si>
  <si>
    <t>Liczba graczy</t>
  </si>
  <si>
    <t>suma ciągu</t>
  </si>
  <si>
    <r>
      <t>Na dzień 11 kwietnia 2014 (</t>
    </r>
    <r>
      <rPr>
        <b/>
        <sz val="10"/>
        <rFont val="Arial"/>
        <family val="2"/>
      </rPr>
      <t>ostateczna klasyfikacja</t>
    </r>
    <r>
      <rPr>
        <sz val="10"/>
        <rFont val="Arial"/>
        <family val="2"/>
      </rPr>
      <t>)</t>
    </r>
  </si>
  <si>
    <t>Lp</t>
  </si>
  <si>
    <t>Imię i nazwisko</t>
  </si>
  <si>
    <t>Współczynnik</t>
  </si>
  <si>
    <t>Rank PFS</t>
  </si>
  <si>
    <t>Rank ŁKMS</t>
  </si>
  <si>
    <t>Współczynnik to suma rankingu PFS i rankingu ŁKMS.
W klasyfikacji wzięte zostały pod uwagę tylko te osoby, które rozegrały w klubie min. 30 gier w ostatnim roku (tj. znajdują się na klubowej liście rankingowej).</t>
  </si>
  <si>
    <t>Pogrubieniem oznaczone osoby zgłoszone do KMP (Robert i Michał zrezygnowali z udziału).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</si>
</sst>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\ ;\-0\ "/>
    <numFmt numFmtId="166" formatCode="D/MM/YYYY"/>
    <numFmt numFmtId="167" formatCode="GENERAL"/>
    <numFmt numFmtId="168" formatCode="DD\ MMM"/>
    <numFmt numFmtId="169" formatCode="0"/>
    <numFmt numFmtId="170" formatCode="0.00"/>
  </numFmts>
  <fonts count="9"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117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Fill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2" borderId="1" xfId="0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4" fontId="0" fillId="2" borderId="2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center"/>
    </xf>
    <xf numFmtId="164" fontId="0" fillId="2" borderId="3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2" fillId="2" borderId="4" xfId="0" applyFont="1" applyFill="1" applyBorder="1" applyAlignment="1">
      <alignment horizontal="center"/>
    </xf>
    <xf numFmtId="166" fontId="0" fillId="2" borderId="3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6" fontId="0" fillId="2" borderId="1" xfId="0" applyNumberFormat="1" applyFont="1" applyFill="1" applyBorder="1" applyAlignment="1">
      <alignment horizontal="center"/>
    </xf>
    <xf numFmtId="164" fontId="0" fillId="3" borderId="1" xfId="0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4" fontId="0" fillId="3" borderId="2" xfId="0" applyFont="1" applyFill="1" applyBorder="1" applyAlignment="1">
      <alignment horizontal="center"/>
    </xf>
    <xf numFmtId="164" fontId="2" fillId="3" borderId="5" xfId="0" applyFont="1" applyFill="1" applyBorder="1" applyAlignment="1">
      <alignment horizontal="center"/>
    </xf>
    <xf numFmtId="164" fontId="0" fillId="3" borderId="3" xfId="0" applyFill="1" applyBorder="1" applyAlignment="1">
      <alignment horizontal="center"/>
    </xf>
    <xf numFmtId="164" fontId="2" fillId="3" borderId="1" xfId="0" applyFont="1" applyFill="1" applyBorder="1" applyAlignment="1">
      <alignment horizontal="center"/>
    </xf>
    <xf numFmtId="164" fontId="0" fillId="3" borderId="0" xfId="0" applyFont="1" applyFill="1" applyBorder="1" applyAlignment="1">
      <alignment horizontal="center"/>
    </xf>
    <xf numFmtId="164" fontId="0" fillId="4" borderId="1" xfId="0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4" fontId="0" fillId="4" borderId="2" xfId="0" applyFont="1" applyFill="1" applyBorder="1" applyAlignment="1">
      <alignment horizontal="center"/>
    </xf>
    <xf numFmtId="164" fontId="2" fillId="4" borderId="6" xfId="0" applyFont="1" applyFill="1" applyBorder="1" applyAlignment="1">
      <alignment horizontal="center"/>
    </xf>
    <xf numFmtId="164" fontId="0" fillId="4" borderId="3" xfId="0" applyFill="1" applyBorder="1" applyAlignment="1">
      <alignment horizontal="center"/>
    </xf>
    <xf numFmtId="164" fontId="2" fillId="4" borderId="1" xfId="0" applyFont="1" applyFill="1" applyBorder="1" applyAlignment="1">
      <alignment horizontal="center"/>
    </xf>
    <xf numFmtId="164" fontId="0" fillId="4" borderId="0" xfId="0" applyFont="1" applyFill="1" applyBorder="1" applyAlignment="1">
      <alignment horizontal="center"/>
    </xf>
    <xf numFmtId="164" fontId="0" fillId="5" borderId="1" xfId="0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164" fontId="0" fillId="5" borderId="1" xfId="0" applyFont="1" applyFill="1" applyBorder="1" applyAlignment="1">
      <alignment horizontal="center"/>
    </xf>
    <xf numFmtId="164" fontId="0" fillId="5" borderId="2" xfId="0" applyFont="1" applyFill="1" applyBorder="1" applyAlignment="1">
      <alignment horizontal="center"/>
    </xf>
    <xf numFmtId="164" fontId="2" fillId="5" borderId="6" xfId="0" applyFont="1" applyFill="1" applyBorder="1" applyAlignment="1">
      <alignment horizontal="center"/>
    </xf>
    <xf numFmtId="164" fontId="0" fillId="5" borderId="3" xfId="0" applyFill="1" applyBorder="1" applyAlignment="1">
      <alignment horizontal="center"/>
    </xf>
    <xf numFmtId="164" fontId="2" fillId="5" borderId="1" xfId="0" applyFont="1" applyFill="1" applyBorder="1" applyAlignment="1">
      <alignment horizontal="center"/>
    </xf>
    <xf numFmtId="164" fontId="0" fillId="5" borderId="0" xfId="0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3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2" fillId="0" borderId="6" xfId="0" applyFont="1" applyFill="1" applyBorder="1" applyAlignment="1">
      <alignment horizontal="center"/>
    </xf>
    <xf numFmtId="164" fontId="0" fillId="0" borderId="3" xfId="0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  <xf numFmtId="164" fontId="0" fillId="0" borderId="0" xfId="0" applyFont="1" applyAlignment="1">
      <alignment horizontal="center"/>
    </xf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64" fontId="0" fillId="2" borderId="0" xfId="0" applyFont="1" applyFill="1" applyAlignment="1">
      <alignment horizontal="center"/>
    </xf>
    <xf numFmtId="164" fontId="0" fillId="0" borderId="0" xfId="0" applyFont="1" applyFill="1" applyBorder="1" applyAlignment="1">
      <alignment/>
    </xf>
    <xf numFmtId="164" fontId="2" fillId="2" borderId="5" xfId="0" applyFont="1" applyFill="1" applyBorder="1" applyAlignment="1">
      <alignment horizontal="center"/>
    </xf>
    <xf numFmtId="164" fontId="0" fillId="2" borderId="4" xfId="0" applyFont="1" applyFill="1" applyBorder="1" applyAlignment="1">
      <alignment horizontal="center"/>
    </xf>
    <xf numFmtId="164" fontId="2" fillId="2" borderId="6" xfId="0" applyFont="1" applyFill="1" applyBorder="1" applyAlignment="1">
      <alignment horizontal="center"/>
    </xf>
    <xf numFmtId="164" fontId="0" fillId="3" borderId="8" xfId="0" applyFont="1" applyFill="1" applyBorder="1" applyAlignment="1">
      <alignment horizontal="center"/>
    </xf>
    <xf numFmtId="164" fontId="0" fillId="3" borderId="1" xfId="0" applyFont="1" applyFill="1" applyBorder="1" applyAlignment="1">
      <alignment horizontal="center"/>
    </xf>
    <xf numFmtId="164" fontId="0" fillId="3" borderId="6" xfId="0" applyFont="1" applyFill="1" applyBorder="1" applyAlignment="1">
      <alignment horizontal="center"/>
    </xf>
    <xf numFmtId="164" fontId="0" fillId="4" borderId="1" xfId="0" applyFont="1" applyFill="1" applyBorder="1" applyAlignment="1">
      <alignment horizontal="center"/>
    </xf>
    <xf numFmtId="164" fontId="0" fillId="4" borderId="6" xfId="0" applyFont="1" applyFill="1" applyBorder="1" applyAlignment="1">
      <alignment horizontal="center"/>
    </xf>
    <xf numFmtId="164" fontId="0" fillId="5" borderId="6" xfId="0" applyFont="1" applyFill="1" applyBorder="1" applyAlignment="1">
      <alignment horizontal="center"/>
    </xf>
    <xf numFmtId="164" fontId="0" fillId="0" borderId="6" xfId="0" applyFont="1" applyFill="1" applyBorder="1" applyAlignment="1">
      <alignment horizontal="center"/>
    </xf>
    <xf numFmtId="164" fontId="0" fillId="0" borderId="3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4" fillId="0" borderId="3" xfId="0" applyFont="1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4" fontId="0" fillId="0" borderId="3" xfId="0" applyFont="1" applyFill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Font="1" applyFill="1" applyBorder="1" applyAlignment="1">
      <alignment horizontal="center" vertical="center"/>
    </xf>
    <xf numFmtId="164" fontId="2" fillId="0" borderId="7" xfId="0" applyFont="1" applyBorder="1" applyAlignment="1">
      <alignment horizontal="center"/>
    </xf>
    <xf numFmtId="164" fontId="0" fillId="0" borderId="0" xfId="0" applyFont="1" applyAlignment="1">
      <alignment/>
    </xf>
    <xf numFmtId="164" fontId="5" fillId="0" borderId="9" xfId="20" applyFont="1" applyBorder="1" applyAlignment="1">
      <alignment horizontal="center" vertical="center"/>
      <protection/>
    </xf>
    <xf numFmtId="164" fontId="0" fillId="0" borderId="1" xfId="20" applyFont="1" applyFill="1" applyBorder="1" applyAlignment="1">
      <alignment horizontal="center" vertical="center"/>
      <protection/>
    </xf>
    <xf numFmtId="168" fontId="0" fillId="0" borderId="1" xfId="20" applyNumberFormat="1" applyFont="1" applyFill="1" applyBorder="1" applyAlignment="1">
      <alignment horizontal="center" vertical="center"/>
      <protection/>
    </xf>
    <xf numFmtId="164" fontId="0" fillId="0" borderId="1" xfId="20" applyFont="1" applyBorder="1" applyAlignment="1">
      <alignment horizontal="center" vertical="center"/>
      <protection/>
    </xf>
    <xf numFmtId="164" fontId="0" fillId="3" borderId="1" xfId="20" applyFont="1" applyFill="1" applyBorder="1" applyAlignment="1">
      <alignment horizontal="center" vertical="center"/>
      <protection/>
    </xf>
    <xf numFmtId="164" fontId="0" fillId="0" borderId="7" xfId="0" applyFont="1" applyBorder="1" applyAlignment="1">
      <alignment/>
    </xf>
    <xf numFmtId="164" fontId="6" fillId="0" borderId="7" xfId="0" applyFont="1" applyBorder="1" applyAlignment="1">
      <alignment horizontal="center"/>
    </xf>
    <xf numFmtId="164" fontId="0" fillId="0" borderId="1" xfId="20" applyFont="1" applyFill="1" applyBorder="1" applyAlignment="1">
      <alignment horizontal="center"/>
      <protection/>
    </xf>
    <xf numFmtId="164" fontId="2" fillId="0" borderId="1" xfId="20" applyFont="1" applyFill="1" applyBorder="1" applyAlignment="1">
      <alignment horizontal="center"/>
      <protection/>
    </xf>
    <xf numFmtId="164" fontId="0" fillId="6" borderId="1" xfId="20" applyFont="1" applyFill="1" applyBorder="1" applyAlignment="1">
      <alignment horizontal="center" vertical="center"/>
      <protection/>
    </xf>
    <xf numFmtId="164" fontId="0" fillId="4" borderId="1" xfId="20" applyFont="1" applyFill="1" applyBorder="1" applyAlignment="1">
      <alignment horizontal="center" vertical="center"/>
      <protection/>
    </xf>
    <xf numFmtId="164" fontId="0" fillId="5" borderId="1" xfId="20" applyFont="1" applyFill="1" applyBorder="1" applyAlignment="1">
      <alignment horizontal="center" vertical="center"/>
      <protection/>
    </xf>
    <xf numFmtId="164" fontId="0" fillId="7" borderId="1" xfId="20" applyFont="1" applyFill="1" applyBorder="1" applyAlignment="1">
      <alignment horizontal="center" vertical="center"/>
      <protection/>
    </xf>
    <xf numFmtId="164" fontId="4" fillId="0" borderId="1" xfId="20" applyFont="1" applyFill="1" applyBorder="1" applyAlignment="1">
      <alignment horizontal="center" vertical="center"/>
      <protection/>
    </xf>
    <xf numFmtId="164" fontId="0" fillId="0" borderId="0" xfId="20" applyFont="1" applyFill="1" applyBorder="1" applyAlignment="1">
      <alignment horizontal="center"/>
      <protection/>
    </xf>
    <xf numFmtId="164" fontId="0" fillId="0" borderId="0" xfId="20" applyFont="1" applyFill="1" applyBorder="1" applyAlignment="1">
      <alignment horizontal="center" vertical="center"/>
      <protection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/>
    </xf>
    <xf numFmtId="164" fontId="0" fillId="0" borderId="0" xfId="0" applyFont="1" applyAlignment="1">
      <alignment horizontal="center" vertical="top" wrapText="1"/>
    </xf>
    <xf numFmtId="164" fontId="0" fillId="0" borderId="0" xfId="0" applyFont="1" applyAlignment="1">
      <alignment horizontal="left"/>
    </xf>
    <xf numFmtId="165" fontId="0" fillId="0" borderId="0" xfId="0" applyNumberFormat="1" applyFill="1" applyAlignment="1">
      <alignment horizontal="left"/>
    </xf>
    <xf numFmtId="164" fontId="0" fillId="0" borderId="0" xfId="21" applyFill="1" applyAlignment="1">
      <alignment horizontal="center"/>
      <protection/>
    </xf>
    <xf numFmtId="164" fontId="7" fillId="0" borderId="0" xfId="21" applyFont="1" applyFill="1" applyAlignment="1">
      <alignment horizontal="left"/>
      <protection/>
    </xf>
    <xf numFmtId="169" fontId="0" fillId="0" borderId="10" xfId="21" applyNumberFormat="1" applyFill="1" applyBorder="1" applyAlignment="1">
      <alignment horizontal="center"/>
      <protection/>
    </xf>
    <xf numFmtId="170" fontId="0" fillId="0" borderId="0" xfId="21" applyNumberFormat="1" applyFill="1">
      <alignment/>
      <protection/>
    </xf>
    <xf numFmtId="164" fontId="0" fillId="0" borderId="0" xfId="21" applyFill="1">
      <alignment/>
      <protection/>
    </xf>
    <xf numFmtId="164" fontId="0" fillId="0" borderId="0" xfId="21" applyFill="1" applyAlignment="1">
      <alignment/>
      <protection/>
    </xf>
    <xf numFmtId="164" fontId="7" fillId="0" borderId="1" xfId="0" applyFont="1" applyFill="1" applyBorder="1" applyAlignment="1">
      <alignment horizontal="left"/>
    </xf>
    <xf numFmtId="169" fontId="0" fillId="6" borderId="1" xfId="0" applyNumberFormat="1" applyFont="1" applyFill="1" applyBorder="1" applyAlignment="1">
      <alignment horizontal="center"/>
    </xf>
    <xf numFmtId="170" fontId="0" fillId="0" borderId="1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8" fillId="0" borderId="1" xfId="0" applyFont="1" applyFill="1" applyBorder="1" applyAlignment="1">
      <alignment horizontal="left"/>
    </xf>
    <xf numFmtId="170" fontId="8" fillId="6" borderId="1" xfId="0" applyNumberFormat="1" applyFont="1" applyFill="1" applyBorder="1" applyAlignment="1">
      <alignment horizontal="center"/>
    </xf>
    <xf numFmtId="170" fontId="2" fillId="0" borderId="1" xfId="0" applyNumberFormat="1" applyFont="1" applyFill="1" applyBorder="1" applyAlignment="1">
      <alignment/>
    </xf>
    <xf numFmtId="170" fontId="7" fillId="6" borderId="1" xfId="0" applyNumberFormat="1" applyFont="1" applyFill="1" applyBorder="1" applyAlignment="1">
      <alignment horizontal="center"/>
    </xf>
    <xf numFmtId="170" fontId="0" fillId="0" borderId="1" xfId="0" applyNumberFormat="1" applyFont="1" applyFill="1" applyBorder="1" applyAlignment="1">
      <alignment/>
    </xf>
    <xf numFmtId="170" fontId="0" fillId="0" borderId="1" xfId="0" applyNumberFormat="1" applyFill="1" applyBorder="1" applyAlignment="1">
      <alignment/>
    </xf>
    <xf numFmtId="164" fontId="0" fillId="0" borderId="0" xfId="21" applyFill="1" applyBorder="1" applyAlignment="1">
      <alignment horizontal="center"/>
      <protection/>
    </xf>
    <xf numFmtId="164" fontId="7" fillId="0" borderId="0" xfId="21" applyFont="1" applyFill="1" applyBorder="1" applyAlignment="1">
      <alignment horizontal="left"/>
      <protection/>
    </xf>
    <xf numFmtId="166" fontId="0" fillId="0" borderId="0" xfId="21" applyNumberFormat="1" applyFont="1" applyFill="1" applyBorder="1">
      <alignment/>
      <protection/>
    </xf>
    <xf numFmtId="164" fontId="0" fillId="0" borderId="0" xfId="21" applyFont="1" applyFill="1" applyAlignment="1">
      <alignment horizontal="left" wrapText="1"/>
      <protection/>
    </xf>
    <xf numFmtId="164" fontId="0" fillId="0" borderId="0" xfId="21" applyFont="1" applyFill="1" applyAlignment="1">
      <alignment horizontal="left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gp2006-07" xfId="20"/>
    <cellStyle name="Normalny_kmp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27"/>
  <sheetViews>
    <sheetView workbookViewId="0" topLeftCell="A1">
      <pane xSplit="6" ySplit="3" topLeftCell="AN4" activePane="bottomRight" state="frozen"/>
      <selection pane="topLeft" activeCell="A1" sqref="A1"/>
      <selection pane="topRight" activeCell="AN1" sqref="AN1"/>
      <selection pane="bottomLeft" activeCell="A4" sqref="A4"/>
      <selection pane="bottomRight" activeCell="B4" sqref="B4:B54"/>
    </sheetView>
  </sheetViews>
  <sheetFormatPr defaultColWidth="9.140625" defaultRowHeight="12.75"/>
  <cols>
    <col min="1" max="1" width="8.00390625" style="1" customWidth="1"/>
    <col min="2" max="2" width="0" style="1" hidden="1" customWidth="1"/>
    <col min="3" max="3" width="8.7109375" style="2" customWidth="1"/>
    <col min="4" max="4" width="22.57421875" style="1" customWidth="1"/>
    <col min="5" max="5" width="0" style="1" hidden="1" customWidth="1"/>
    <col min="6" max="6" width="13.28125" style="3" customWidth="1"/>
    <col min="7" max="15" width="9.7109375" style="1" customWidth="1"/>
    <col min="16" max="36" width="10.140625" style="1" customWidth="1"/>
    <col min="37" max="46" width="10.140625" style="4" customWidth="1"/>
    <col min="47" max="255" width="9.140625" style="4" customWidth="1"/>
    <col min="256" max="16384" width="11.57421875" style="0" customWidth="1"/>
  </cols>
  <sheetData>
    <row r="1" spans="1:43" s="10" customFormat="1" ht="12.75" customHeight="1">
      <c r="A1" s="5" t="s">
        <v>0</v>
      </c>
      <c r="B1" s="5" t="s">
        <v>1</v>
      </c>
      <c r="C1" s="6" t="s">
        <v>2</v>
      </c>
      <c r="D1" s="5" t="s">
        <v>3</v>
      </c>
      <c r="E1" s="7" t="s">
        <v>4</v>
      </c>
      <c r="F1" s="8" t="s">
        <v>5</v>
      </c>
      <c r="G1" s="9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</row>
    <row r="2" spans="1:43" s="10" customFormat="1" ht="12.75" customHeight="1">
      <c r="A2" s="5"/>
      <c r="B2" s="5"/>
      <c r="C2" s="6"/>
      <c r="D2" s="5"/>
      <c r="E2" s="7"/>
      <c r="F2" s="8" t="s">
        <v>43</v>
      </c>
      <c r="G2" s="9">
        <f>COUNTA(G4:G20)</f>
        <v>6</v>
      </c>
      <c r="H2" s="9">
        <f>COUNTA(H4:H20)</f>
        <v>6</v>
      </c>
      <c r="I2" s="9">
        <f>COUNTA(I4:I20)</f>
        <v>5</v>
      </c>
      <c r="J2" s="9">
        <f>COUNTA(J4:J20)</f>
        <v>7</v>
      </c>
      <c r="K2" s="9">
        <f>COUNTA(K4:K20)</f>
        <v>6</v>
      </c>
      <c r="L2" s="9">
        <f>COUNTA(L4:L20)</f>
        <v>4</v>
      </c>
      <c r="M2" s="9">
        <f>COUNTA(M4:M20)</f>
        <v>6</v>
      </c>
      <c r="N2" s="9">
        <f>COUNTA(N4:N20)</f>
        <v>6</v>
      </c>
      <c r="O2" s="9">
        <f>COUNTA(O4:O20)</f>
        <v>6</v>
      </c>
      <c r="P2" s="9">
        <f>COUNTA(P4:P20)</f>
        <v>8</v>
      </c>
      <c r="Q2" s="9">
        <f>COUNTA(Q4:Q20)</f>
        <v>6</v>
      </c>
      <c r="R2" s="9">
        <f>COUNTA(R4:R20)</f>
        <v>6</v>
      </c>
      <c r="S2" s="9">
        <f>COUNTA(S4:S20)</f>
        <v>4</v>
      </c>
      <c r="T2" s="9">
        <f>COUNTA(T4:T20)</f>
        <v>6</v>
      </c>
      <c r="U2" s="9">
        <f>COUNTA(U4:U20)</f>
        <v>7</v>
      </c>
      <c r="V2" s="9">
        <f>COUNTA(V4:V20)</f>
        <v>8</v>
      </c>
      <c r="W2" s="9">
        <f>COUNTA(W4:W20)</f>
        <v>7</v>
      </c>
      <c r="X2" s="9">
        <f>COUNTA(X4:X20)</f>
        <v>7</v>
      </c>
      <c r="Y2" s="9">
        <f>COUNTA(Y4:Y20)</f>
        <v>6</v>
      </c>
      <c r="Z2" s="9">
        <f>COUNTA(Z4:Z20)</f>
        <v>7</v>
      </c>
      <c r="AA2" s="9">
        <f>COUNTA(AA4:AA20)</f>
        <v>7</v>
      </c>
      <c r="AB2" s="9">
        <f>COUNTA(AB4:AB20)</f>
        <v>4</v>
      </c>
      <c r="AC2" s="9">
        <f>COUNTA(AC4:AC20)</f>
        <v>8</v>
      </c>
      <c r="AD2" s="9">
        <f>COUNTA(AD4:AD20)</f>
        <v>7</v>
      </c>
      <c r="AE2" s="9">
        <f>COUNTA(AE4:AE20)</f>
        <v>6</v>
      </c>
      <c r="AF2" s="9">
        <f>COUNTA(AF4:AF20)</f>
        <v>6</v>
      </c>
      <c r="AG2" s="9">
        <f>COUNTA(AG4:AG20)</f>
        <v>8</v>
      </c>
      <c r="AH2" s="9">
        <f>COUNTA(AH4:AH20)</f>
        <v>7</v>
      </c>
      <c r="AI2" s="9">
        <f>COUNTA(AI4:AI20)</f>
        <v>6</v>
      </c>
      <c r="AJ2" s="9">
        <f>COUNTA(AJ4:AJ20)</f>
        <v>7</v>
      </c>
      <c r="AK2" s="9">
        <f>COUNTA(AK4:AK20)</f>
        <v>5</v>
      </c>
      <c r="AL2" s="9">
        <f>COUNTA(AL4:AL20)</f>
        <v>8</v>
      </c>
      <c r="AM2" s="9">
        <f>COUNTA(AM4:AM20)</f>
        <v>7</v>
      </c>
      <c r="AN2" s="9">
        <f>COUNTA(AN4:AN20)</f>
        <v>7</v>
      </c>
      <c r="AO2" s="9">
        <f>COUNTA(AO4:AO20)</f>
        <v>6</v>
      </c>
      <c r="AP2" s="9">
        <f>COUNTA(AP4:AP20)</f>
        <v>6</v>
      </c>
      <c r="AQ2" s="9">
        <f>COUNTA(AQ4:AQ20)</f>
        <v>4</v>
      </c>
    </row>
    <row r="3" spans="1:43" s="10" customFormat="1" ht="12.75" customHeight="1">
      <c r="A3" s="5"/>
      <c r="B3" s="5"/>
      <c r="C3" s="6"/>
      <c r="D3" s="5"/>
      <c r="E3" s="7"/>
      <c r="F3" s="11" t="s">
        <v>44</v>
      </c>
      <c r="G3" s="12">
        <v>41529</v>
      </c>
      <c r="H3" s="12">
        <v>41536</v>
      </c>
      <c r="I3" s="12">
        <v>41543</v>
      </c>
      <c r="J3" s="12">
        <v>41551</v>
      </c>
      <c r="K3" s="12">
        <v>41557</v>
      </c>
      <c r="L3" s="12">
        <v>41564</v>
      </c>
      <c r="M3" s="13">
        <v>41577</v>
      </c>
      <c r="N3" s="13">
        <v>41585</v>
      </c>
      <c r="O3" s="13">
        <v>41599</v>
      </c>
      <c r="P3" s="13">
        <v>41606</v>
      </c>
      <c r="Q3" s="13">
        <v>41613</v>
      </c>
      <c r="R3" s="14" t="s">
        <v>45</v>
      </c>
      <c r="S3" s="13">
        <v>41636</v>
      </c>
      <c r="T3" s="13">
        <v>41641</v>
      </c>
      <c r="U3" s="13">
        <v>41648</v>
      </c>
      <c r="V3" s="13">
        <v>41655</v>
      </c>
      <c r="W3" s="13">
        <v>41669</v>
      </c>
      <c r="X3" s="13">
        <v>41676</v>
      </c>
      <c r="Y3" s="13">
        <v>41690</v>
      </c>
      <c r="Z3" s="13">
        <v>41697</v>
      </c>
      <c r="AA3" s="13">
        <v>41704</v>
      </c>
      <c r="AB3" s="14">
        <v>41711</v>
      </c>
      <c r="AC3" s="13">
        <v>41718</v>
      </c>
      <c r="AD3" s="14">
        <v>41725</v>
      </c>
      <c r="AE3" s="13">
        <v>41732</v>
      </c>
      <c r="AF3" s="14">
        <v>41739</v>
      </c>
      <c r="AG3" s="14">
        <v>41746</v>
      </c>
      <c r="AH3" s="13">
        <v>41753</v>
      </c>
      <c r="AI3" s="14">
        <v>41756</v>
      </c>
      <c r="AJ3" s="14">
        <v>41767</v>
      </c>
      <c r="AK3" s="14">
        <v>41774</v>
      </c>
      <c r="AL3" s="14">
        <v>41781</v>
      </c>
      <c r="AM3" s="14">
        <v>41788</v>
      </c>
      <c r="AN3" s="14">
        <v>41795</v>
      </c>
      <c r="AO3" s="14">
        <v>41802</v>
      </c>
      <c r="AP3" s="14">
        <v>41809</v>
      </c>
      <c r="AQ3" s="14">
        <v>41816</v>
      </c>
    </row>
    <row r="4" spans="1:43" s="21" customFormat="1" ht="12.75" customHeight="1">
      <c r="A4" s="15">
        <v>1</v>
      </c>
      <c r="B4" s="15">
        <v>1</v>
      </c>
      <c r="C4" s="16">
        <f>B4-A4</f>
        <v>0</v>
      </c>
      <c r="D4" s="15" t="s">
        <v>46</v>
      </c>
      <c r="E4" s="17">
        <f>COUNT(G4:AK4)</f>
        <v>27</v>
      </c>
      <c r="F4" s="18">
        <f>SUM(G4:AQ4)</f>
        <v>226</v>
      </c>
      <c r="G4" s="19">
        <v>7</v>
      </c>
      <c r="H4" s="20">
        <v>10</v>
      </c>
      <c r="I4" s="20">
        <v>9</v>
      </c>
      <c r="J4" s="20">
        <v>11</v>
      </c>
      <c r="K4" s="20">
        <v>10</v>
      </c>
      <c r="L4" s="20">
        <v>8</v>
      </c>
      <c r="M4" s="20">
        <v>10</v>
      </c>
      <c r="N4" s="20">
        <v>10</v>
      </c>
      <c r="O4" s="15">
        <v>2</v>
      </c>
      <c r="P4" s="15">
        <v>9</v>
      </c>
      <c r="Q4" s="15">
        <v>5</v>
      </c>
      <c r="R4" s="20">
        <v>10</v>
      </c>
      <c r="S4" s="20">
        <v>8</v>
      </c>
      <c r="T4" s="15">
        <v>2</v>
      </c>
      <c r="U4" s="15"/>
      <c r="V4" s="20">
        <v>12</v>
      </c>
      <c r="W4" s="20">
        <v>11</v>
      </c>
      <c r="X4" s="20">
        <v>11</v>
      </c>
      <c r="Y4" s="15"/>
      <c r="Z4" s="15">
        <v>6</v>
      </c>
      <c r="AA4" s="15">
        <v>3</v>
      </c>
      <c r="AB4" s="15"/>
      <c r="AC4" s="15">
        <v>3</v>
      </c>
      <c r="AD4" s="15">
        <v>6</v>
      </c>
      <c r="AE4" s="20">
        <v>10</v>
      </c>
      <c r="AF4" s="15">
        <v>7</v>
      </c>
      <c r="AG4" s="15"/>
      <c r="AH4" s="20">
        <v>11</v>
      </c>
      <c r="AI4" s="15">
        <v>3</v>
      </c>
      <c r="AJ4" s="15">
        <v>3</v>
      </c>
      <c r="AK4" s="15">
        <v>6</v>
      </c>
      <c r="AL4" s="20">
        <v>12</v>
      </c>
      <c r="AM4" s="15">
        <v>8</v>
      </c>
      <c r="AN4" s="15">
        <v>3</v>
      </c>
      <c r="AO4" s="15"/>
      <c r="AP4" s="15"/>
      <c r="AQ4" s="15"/>
    </row>
    <row r="5" spans="1:43" s="28" customFormat="1" ht="12.75" customHeight="1">
      <c r="A5" s="22">
        <v>2</v>
      </c>
      <c r="B5" s="22">
        <v>2</v>
      </c>
      <c r="C5" s="23">
        <f>B5-A5</f>
        <v>0</v>
      </c>
      <c r="D5" s="22" t="s">
        <v>47</v>
      </c>
      <c r="E5" s="24">
        <f>COUNT(G5:AK5)</f>
        <v>24</v>
      </c>
      <c r="F5" s="25">
        <f>SUM(G5:AQ5)</f>
        <v>213</v>
      </c>
      <c r="G5" s="26">
        <v>2</v>
      </c>
      <c r="H5" s="22">
        <v>2</v>
      </c>
      <c r="I5" s="22">
        <v>4</v>
      </c>
      <c r="J5" s="22">
        <v>6</v>
      </c>
      <c r="K5" s="22">
        <v>7</v>
      </c>
      <c r="L5" s="22"/>
      <c r="M5" s="22">
        <v>3</v>
      </c>
      <c r="N5" s="22">
        <v>3</v>
      </c>
      <c r="O5" s="22">
        <v>5</v>
      </c>
      <c r="P5" s="27">
        <v>12</v>
      </c>
      <c r="Q5" s="27">
        <v>10</v>
      </c>
      <c r="R5" s="22">
        <v>7</v>
      </c>
      <c r="S5" s="22"/>
      <c r="T5" s="27">
        <v>10</v>
      </c>
      <c r="U5" s="27">
        <v>11</v>
      </c>
      <c r="V5" s="22">
        <v>9</v>
      </c>
      <c r="W5" s="22">
        <v>3</v>
      </c>
      <c r="X5" s="22"/>
      <c r="Y5" s="27">
        <v>10</v>
      </c>
      <c r="Z5" s="22">
        <v>3</v>
      </c>
      <c r="AA5" s="27">
        <v>11</v>
      </c>
      <c r="AB5" s="22"/>
      <c r="AC5" s="27">
        <v>12</v>
      </c>
      <c r="AD5" s="22"/>
      <c r="AE5" s="22"/>
      <c r="AF5" s="22"/>
      <c r="AG5" s="22">
        <v>7</v>
      </c>
      <c r="AH5" s="22">
        <v>8</v>
      </c>
      <c r="AI5" s="22">
        <v>2</v>
      </c>
      <c r="AJ5" s="22">
        <v>6</v>
      </c>
      <c r="AK5" s="27">
        <v>9</v>
      </c>
      <c r="AL5" s="22">
        <v>7</v>
      </c>
      <c r="AM5" s="27">
        <v>11</v>
      </c>
      <c r="AN5" s="22">
        <v>8</v>
      </c>
      <c r="AO5" s="27">
        <v>10</v>
      </c>
      <c r="AP5" s="22">
        <v>7</v>
      </c>
      <c r="AQ5" s="27">
        <v>8</v>
      </c>
    </row>
    <row r="6" spans="1:43" s="36" customFormat="1" ht="12.75" customHeight="1">
      <c r="A6" s="29">
        <v>3</v>
      </c>
      <c r="B6" s="29">
        <v>3</v>
      </c>
      <c r="C6" s="30">
        <f>B6-A6</f>
        <v>0</v>
      </c>
      <c r="D6" s="31" t="s">
        <v>48</v>
      </c>
      <c r="E6" s="32">
        <f>COUNT(G6:AK6)</f>
        <v>30</v>
      </c>
      <c r="F6" s="33">
        <f>SUM(G6:AQ6)</f>
        <v>186</v>
      </c>
      <c r="G6" s="34">
        <v>5</v>
      </c>
      <c r="H6" s="29">
        <v>5</v>
      </c>
      <c r="I6" s="29">
        <v>6</v>
      </c>
      <c r="J6" s="29">
        <v>4</v>
      </c>
      <c r="K6" s="29">
        <v>3</v>
      </c>
      <c r="L6" s="29">
        <v>5</v>
      </c>
      <c r="M6" s="29">
        <v>7</v>
      </c>
      <c r="N6" s="29">
        <v>1</v>
      </c>
      <c r="O6" s="35">
        <v>10</v>
      </c>
      <c r="P6" s="29">
        <v>2</v>
      </c>
      <c r="Q6" s="29">
        <v>7</v>
      </c>
      <c r="R6" s="29">
        <v>3</v>
      </c>
      <c r="S6" s="29"/>
      <c r="T6" s="29">
        <v>3</v>
      </c>
      <c r="U6" s="29">
        <v>6</v>
      </c>
      <c r="V6" s="29">
        <v>7</v>
      </c>
      <c r="W6" s="29">
        <v>6</v>
      </c>
      <c r="X6" s="29">
        <v>2</v>
      </c>
      <c r="Y6" s="29">
        <v>5</v>
      </c>
      <c r="Z6" s="29">
        <v>8</v>
      </c>
      <c r="AA6" s="29">
        <v>2</v>
      </c>
      <c r="AB6" s="35">
        <v>8</v>
      </c>
      <c r="AC6" s="29">
        <v>7</v>
      </c>
      <c r="AD6" s="29">
        <v>8</v>
      </c>
      <c r="AE6" s="29">
        <v>7</v>
      </c>
      <c r="AF6" s="35">
        <v>10</v>
      </c>
      <c r="AG6" s="29">
        <v>5</v>
      </c>
      <c r="AH6" s="29">
        <v>6</v>
      </c>
      <c r="AI6" s="35">
        <v>10</v>
      </c>
      <c r="AJ6" s="29">
        <v>4</v>
      </c>
      <c r="AK6" s="29">
        <v>2</v>
      </c>
      <c r="AL6" s="29">
        <v>3</v>
      </c>
      <c r="AM6" s="29">
        <v>4</v>
      </c>
      <c r="AN6" s="29">
        <v>4</v>
      </c>
      <c r="AO6" s="31">
        <v>3</v>
      </c>
      <c r="AP6" s="29">
        <v>3</v>
      </c>
      <c r="AQ6" s="29">
        <v>5</v>
      </c>
    </row>
    <row r="7" spans="1:43" ht="12.75" customHeight="1">
      <c r="A7" s="37">
        <v>4</v>
      </c>
      <c r="B7" s="37">
        <v>4</v>
      </c>
      <c r="C7" s="38">
        <f>B7-A7</f>
        <v>0</v>
      </c>
      <c r="D7" s="39" t="s">
        <v>49</v>
      </c>
      <c r="E7" s="17">
        <f>COUNT(G7:AK7)</f>
        <v>29</v>
      </c>
      <c r="F7" s="40">
        <f>SUM(G7:AQ7)</f>
        <v>159</v>
      </c>
      <c r="G7" s="41">
        <v>10</v>
      </c>
      <c r="H7" s="37">
        <v>3</v>
      </c>
      <c r="I7" s="37"/>
      <c r="J7" s="37">
        <v>2</v>
      </c>
      <c r="K7" s="37">
        <v>5</v>
      </c>
      <c r="L7" s="37"/>
      <c r="M7" s="37">
        <v>2</v>
      </c>
      <c r="N7" s="37">
        <v>5</v>
      </c>
      <c r="O7" s="37">
        <v>3</v>
      </c>
      <c r="P7" s="37">
        <v>5</v>
      </c>
      <c r="Q7" s="37">
        <v>3</v>
      </c>
      <c r="R7" s="37">
        <v>2</v>
      </c>
      <c r="S7" s="37">
        <v>3</v>
      </c>
      <c r="T7" s="37">
        <v>7</v>
      </c>
      <c r="U7" s="37">
        <v>3</v>
      </c>
      <c r="V7" s="37">
        <v>5</v>
      </c>
      <c r="W7" s="37">
        <v>2</v>
      </c>
      <c r="X7" s="37">
        <v>8</v>
      </c>
      <c r="Y7" s="37">
        <v>2</v>
      </c>
      <c r="Z7" s="37">
        <v>2</v>
      </c>
      <c r="AA7" s="37">
        <v>6</v>
      </c>
      <c r="AB7" s="37">
        <v>5</v>
      </c>
      <c r="AC7" s="37">
        <v>9</v>
      </c>
      <c r="AD7" s="37">
        <v>4</v>
      </c>
      <c r="AE7" s="37">
        <v>3</v>
      </c>
      <c r="AF7" s="37">
        <v>3</v>
      </c>
      <c r="AG7" s="42">
        <v>12</v>
      </c>
      <c r="AH7" s="37">
        <v>4</v>
      </c>
      <c r="AI7" s="37">
        <v>5</v>
      </c>
      <c r="AJ7" s="37">
        <v>8</v>
      </c>
      <c r="AK7" s="37">
        <v>4</v>
      </c>
      <c r="AL7" s="37"/>
      <c r="AM7" s="37">
        <v>6</v>
      </c>
      <c r="AN7" s="37">
        <v>6</v>
      </c>
      <c r="AO7" s="37">
        <v>7</v>
      </c>
      <c r="AP7" s="37">
        <v>5</v>
      </c>
      <c r="AQ7" s="37"/>
    </row>
    <row r="8" spans="1:43" s="10" customFormat="1" ht="12.75" customHeight="1">
      <c r="A8" s="37">
        <v>5</v>
      </c>
      <c r="B8" s="37">
        <v>5</v>
      </c>
      <c r="C8" s="38">
        <f>B8-A8</f>
        <v>0</v>
      </c>
      <c r="D8" s="39" t="s">
        <v>50</v>
      </c>
      <c r="E8" s="17">
        <f>COUNT(G8:AK8)</f>
        <v>26</v>
      </c>
      <c r="F8" s="43">
        <f>SUM(G8:AQ8)</f>
        <v>123</v>
      </c>
      <c r="G8" s="44">
        <v>3</v>
      </c>
      <c r="H8" s="37"/>
      <c r="I8" s="37">
        <v>2</v>
      </c>
      <c r="J8" s="37">
        <v>8</v>
      </c>
      <c r="K8" s="37">
        <v>2</v>
      </c>
      <c r="L8" s="37"/>
      <c r="M8" s="37"/>
      <c r="N8" s="37">
        <v>7</v>
      </c>
      <c r="O8" s="37">
        <v>7</v>
      </c>
      <c r="P8" s="37">
        <v>3</v>
      </c>
      <c r="Q8" s="37">
        <v>2</v>
      </c>
      <c r="R8" s="37">
        <v>5</v>
      </c>
      <c r="S8" s="37">
        <v>5</v>
      </c>
      <c r="T8" s="37">
        <v>1</v>
      </c>
      <c r="U8" s="37">
        <v>2</v>
      </c>
      <c r="V8" s="37">
        <v>2</v>
      </c>
      <c r="W8" s="37">
        <v>4</v>
      </c>
      <c r="X8" s="37">
        <v>4</v>
      </c>
      <c r="Y8" s="37">
        <v>3</v>
      </c>
      <c r="Z8" s="42">
        <v>11</v>
      </c>
      <c r="AA8" s="37">
        <v>8</v>
      </c>
      <c r="AB8" s="37">
        <v>3</v>
      </c>
      <c r="AC8" s="37">
        <v>2</v>
      </c>
      <c r="AD8" s="37"/>
      <c r="AE8" s="37">
        <v>2</v>
      </c>
      <c r="AF8" s="37">
        <v>2</v>
      </c>
      <c r="AG8" s="37">
        <v>4</v>
      </c>
      <c r="AH8" s="37">
        <v>2</v>
      </c>
      <c r="AI8" s="37">
        <v>7</v>
      </c>
      <c r="AJ8" s="37">
        <v>2</v>
      </c>
      <c r="AK8" s="37"/>
      <c r="AL8" s="37">
        <v>2</v>
      </c>
      <c r="AM8" s="37">
        <v>3</v>
      </c>
      <c r="AN8" s="37">
        <v>2</v>
      </c>
      <c r="AO8" s="37"/>
      <c r="AP8" s="42">
        <v>10</v>
      </c>
      <c r="AQ8" s="37">
        <v>3</v>
      </c>
    </row>
    <row r="9" spans="1:43" s="10" customFormat="1" ht="12.75" customHeight="1">
      <c r="A9" s="37">
        <v>6</v>
      </c>
      <c r="B9" s="37">
        <v>6</v>
      </c>
      <c r="C9" s="38">
        <f>B9-A9</f>
        <v>0</v>
      </c>
      <c r="D9" s="37" t="s">
        <v>51</v>
      </c>
      <c r="E9" s="17">
        <f>COUNT(G9:AK9)</f>
        <v>15</v>
      </c>
      <c r="F9" s="40">
        <f>SUM(G9:AQ9)</f>
        <v>119</v>
      </c>
      <c r="G9" s="44"/>
      <c r="H9" s="37">
        <v>7</v>
      </c>
      <c r="I9" s="37"/>
      <c r="J9" s="45"/>
      <c r="K9" s="37"/>
      <c r="L9" s="37"/>
      <c r="M9" s="37"/>
      <c r="N9" s="37"/>
      <c r="O9" s="37"/>
      <c r="P9" s="37">
        <v>7</v>
      </c>
      <c r="Q9" s="37"/>
      <c r="R9" s="37"/>
      <c r="S9" s="37"/>
      <c r="T9" s="37"/>
      <c r="U9" s="37">
        <v>8</v>
      </c>
      <c r="V9" s="37">
        <v>4</v>
      </c>
      <c r="W9" s="37">
        <v>8</v>
      </c>
      <c r="X9" s="37">
        <v>6</v>
      </c>
      <c r="Y9" s="37">
        <v>7</v>
      </c>
      <c r="Z9" s="37">
        <v>4</v>
      </c>
      <c r="AA9" s="37">
        <v>4</v>
      </c>
      <c r="AB9" s="37"/>
      <c r="AC9" s="37">
        <v>5</v>
      </c>
      <c r="AD9" s="42">
        <v>11</v>
      </c>
      <c r="AE9" s="37"/>
      <c r="AF9" s="37">
        <v>5</v>
      </c>
      <c r="AG9" s="37">
        <v>9</v>
      </c>
      <c r="AH9" s="37">
        <v>3</v>
      </c>
      <c r="AI9" s="37"/>
      <c r="AJ9" s="42">
        <v>11</v>
      </c>
      <c r="AK9" s="37"/>
      <c r="AL9" s="37">
        <v>5</v>
      </c>
      <c r="AM9" s="37">
        <v>2</v>
      </c>
      <c r="AN9" s="42">
        <v>11</v>
      </c>
      <c r="AO9" s="37">
        <v>2</v>
      </c>
      <c r="AP9" s="37"/>
      <c r="AQ9" s="37"/>
    </row>
    <row r="10" spans="1:43" ht="12.75" customHeight="1">
      <c r="A10" s="37">
        <v>7</v>
      </c>
      <c r="B10" s="37">
        <v>7</v>
      </c>
      <c r="C10" s="38">
        <f>B10-A10</f>
        <v>0</v>
      </c>
      <c r="D10" s="39" t="s">
        <v>52</v>
      </c>
      <c r="E10" s="46">
        <f>COUNT(G10:AK10)</f>
        <v>12</v>
      </c>
      <c r="F10" s="43">
        <f>SUM(G10:AQ10)</f>
        <v>52</v>
      </c>
      <c r="G10" s="44"/>
      <c r="H10" s="37"/>
      <c r="I10" s="37"/>
      <c r="J10" s="37">
        <v>3</v>
      </c>
      <c r="K10" s="37"/>
      <c r="L10" s="37">
        <v>3</v>
      </c>
      <c r="M10" s="37">
        <v>5</v>
      </c>
      <c r="N10" s="37"/>
      <c r="O10" s="37"/>
      <c r="P10" s="37">
        <v>4</v>
      </c>
      <c r="Q10" s="37"/>
      <c r="R10" s="37"/>
      <c r="S10" s="37"/>
      <c r="T10" s="37">
        <v>5</v>
      </c>
      <c r="U10" s="37">
        <v>4</v>
      </c>
      <c r="V10" s="37">
        <v>3</v>
      </c>
      <c r="W10" s="37"/>
      <c r="X10" s="37">
        <v>3</v>
      </c>
      <c r="Y10" s="37"/>
      <c r="Z10" s="37"/>
      <c r="AA10" s="37"/>
      <c r="AB10" s="45"/>
      <c r="AC10" s="37">
        <v>4</v>
      </c>
      <c r="AD10" s="37">
        <v>2</v>
      </c>
      <c r="AE10" s="37">
        <v>5</v>
      </c>
      <c r="AF10" s="37"/>
      <c r="AG10" s="37">
        <v>2</v>
      </c>
      <c r="AH10" s="37"/>
      <c r="AI10" s="37"/>
      <c r="AJ10" s="37"/>
      <c r="AK10" s="37"/>
      <c r="AL10" s="37">
        <v>4</v>
      </c>
      <c r="AM10" s="37"/>
      <c r="AN10" s="37"/>
      <c r="AO10" s="37">
        <v>5</v>
      </c>
      <c r="AP10" s="37"/>
      <c r="AQ10" s="37"/>
    </row>
    <row r="11" spans="1:48" ht="12.75" customHeight="1">
      <c r="A11" s="37">
        <v>8</v>
      </c>
      <c r="B11" s="37">
        <v>8</v>
      </c>
      <c r="C11" s="38">
        <f>B11-A11</f>
        <v>0</v>
      </c>
      <c r="D11" s="37" t="s">
        <v>53</v>
      </c>
      <c r="E11" s="17">
        <f>COUNT(G11:AK11)</f>
        <v>30</v>
      </c>
      <c r="F11" s="40">
        <f>SUM(G11:AQ11)</f>
        <v>41</v>
      </c>
      <c r="G11" s="37">
        <v>1</v>
      </c>
      <c r="H11" s="37">
        <v>1</v>
      </c>
      <c r="I11" s="37">
        <v>1</v>
      </c>
      <c r="J11" s="37">
        <v>1</v>
      </c>
      <c r="K11" s="37">
        <v>1</v>
      </c>
      <c r="L11" s="37">
        <v>1</v>
      </c>
      <c r="M11" s="37">
        <v>1</v>
      </c>
      <c r="N11" s="37">
        <v>2</v>
      </c>
      <c r="O11" s="37">
        <v>1</v>
      </c>
      <c r="P11" s="37">
        <v>1</v>
      </c>
      <c r="Q11" s="37">
        <v>1</v>
      </c>
      <c r="R11" s="37">
        <v>1</v>
      </c>
      <c r="S11" s="37">
        <v>1</v>
      </c>
      <c r="T11" s="37"/>
      <c r="U11" s="37">
        <v>1</v>
      </c>
      <c r="V11" s="37">
        <v>1</v>
      </c>
      <c r="W11" s="37">
        <v>1</v>
      </c>
      <c r="X11" s="37">
        <v>1</v>
      </c>
      <c r="Y11" s="37">
        <v>1</v>
      </c>
      <c r="Z11" s="37">
        <v>1</v>
      </c>
      <c r="AA11" s="37">
        <v>1</v>
      </c>
      <c r="AB11" s="37">
        <v>1</v>
      </c>
      <c r="AC11" s="37">
        <v>1</v>
      </c>
      <c r="AD11" s="37">
        <v>3</v>
      </c>
      <c r="AE11" s="37">
        <v>1</v>
      </c>
      <c r="AF11" s="37">
        <v>1</v>
      </c>
      <c r="AG11" s="37">
        <v>3</v>
      </c>
      <c r="AH11" s="37">
        <v>1</v>
      </c>
      <c r="AI11" s="37">
        <v>1</v>
      </c>
      <c r="AJ11" s="37">
        <v>1</v>
      </c>
      <c r="AK11" s="37">
        <v>1</v>
      </c>
      <c r="AL11" s="37">
        <v>1</v>
      </c>
      <c r="AM11" s="37">
        <v>1</v>
      </c>
      <c r="AN11" s="37">
        <v>1</v>
      </c>
      <c r="AO11" s="37">
        <v>1</v>
      </c>
      <c r="AP11" s="37">
        <v>1</v>
      </c>
      <c r="AQ11" s="37">
        <v>1</v>
      </c>
      <c r="AR11" s="10"/>
      <c r="AS11" s="10"/>
      <c r="AT11" s="10"/>
      <c r="AU11" s="10"/>
      <c r="AV11" s="10"/>
    </row>
    <row r="12" spans="1:43" ht="12.75">
      <c r="A12" s="37">
        <v>9</v>
      </c>
      <c r="B12" s="37">
        <v>9</v>
      </c>
      <c r="C12" s="38">
        <f>B12-A12</f>
        <v>0</v>
      </c>
      <c r="D12" s="47" t="s">
        <v>54</v>
      </c>
      <c r="E12"/>
      <c r="F12" s="40">
        <f>SUM(G12:AQ12)</f>
        <v>9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>
        <v>9</v>
      </c>
      <c r="AM12" s="37"/>
      <c r="AN12" s="37"/>
      <c r="AO12" s="37"/>
      <c r="AP12" s="37"/>
      <c r="AQ12" s="37"/>
    </row>
    <row r="13" spans="1:43" ht="12.75">
      <c r="A13" s="37">
        <v>10</v>
      </c>
      <c r="B13" s="37">
        <v>10</v>
      </c>
      <c r="C13" s="38">
        <f>B13-A13</f>
        <v>0</v>
      </c>
      <c r="D13" s="47" t="s">
        <v>55</v>
      </c>
      <c r="E13"/>
      <c r="F13" s="43">
        <f>SUM(G13:AQ13)</f>
        <v>2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>
        <v>1</v>
      </c>
      <c r="AE13" s="37"/>
      <c r="AF13" s="37"/>
      <c r="AG13" s="37">
        <v>1</v>
      </c>
      <c r="AH13" s="37"/>
      <c r="AI13" s="37"/>
      <c r="AJ13" s="37"/>
      <c r="AK13" s="37"/>
      <c r="AL13" s="37"/>
      <c r="AM13" s="37"/>
      <c r="AN13" s="37"/>
      <c r="AO13" s="37"/>
      <c r="AP13" s="37"/>
      <c r="AQ13" s="37"/>
    </row>
    <row r="14" spans="1:43" ht="12.75">
      <c r="A14" s="37">
        <v>11</v>
      </c>
      <c r="B14" s="37">
        <v>11</v>
      </c>
      <c r="C14" s="38">
        <f>B14-A14</f>
        <v>0</v>
      </c>
      <c r="D14" s="47" t="s">
        <v>56</v>
      </c>
      <c r="E14"/>
      <c r="F14" s="43">
        <f>SUM(G14:AQ14)</f>
        <v>2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>
        <v>2</v>
      </c>
      <c r="AQ14" s="37"/>
    </row>
    <row r="15" spans="4:6" ht="12.75" customHeight="1">
      <c r="D15" s="48" t="s">
        <v>57</v>
      </c>
      <c r="E15" s="48"/>
      <c r="F15" s="48"/>
    </row>
    <row r="16" spans="4:6" ht="12.75">
      <c r="D16" s="48"/>
      <c r="E16" s="48"/>
      <c r="F16" s="48"/>
    </row>
    <row r="17" spans="4:6" ht="12.75">
      <c r="D17" s="48"/>
      <c r="E17" s="48"/>
      <c r="F17" s="48"/>
    </row>
    <row r="18" ht="12.75">
      <c r="D18" s="1" t="s">
        <v>58</v>
      </c>
    </row>
    <row r="19" ht="12.75">
      <c r="D19" s="1" t="s">
        <v>59</v>
      </c>
    </row>
    <row r="20" ht="12.75">
      <c r="D20" s="1" t="s">
        <v>60</v>
      </c>
    </row>
    <row r="25" spans="1:43" ht="12.75" customHeight="1">
      <c r="A25" s="49" t="s">
        <v>61</v>
      </c>
      <c r="B25" s="49"/>
      <c r="C25" s="49"/>
      <c r="D25" s="50" t="s">
        <v>62</v>
      </c>
      <c r="E25" s="50"/>
      <c r="F25" s="50"/>
      <c r="G25" s="1">
        <f>SUM(G4:G15)</f>
        <v>28</v>
      </c>
      <c r="H25" s="1">
        <f>SUM(H4:H15)</f>
        <v>28</v>
      </c>
      <c r="I25" s="1">
        <f>SUM(I4:I15)</f>
        <v>22</v>
      </c>
      <c r="J25" s="1">
        <f>SUM(J4:J15)</f>
        <v>35</v>
      </c>
      <c r="K25" s="1">
        <f>SUM(K4:K15)</f>
        <v>28</v>
      </c>
      <c r="L25" s="1">
        <f>SUM(L4:L15)</f>
        <v>17</v>
      </c>
      <c r="M25" s="1">
        <f>SUM(M4:M15)</f>
        <v>28</v>
      </c>
      <c r="N25" s="1">
        <f>SUM(N4:N15)</f>
        <v>28</v>
      </c>
      <c r="O25" s="1">
        <f>SUM(O4:O15)</f>
        <v>28</v>
      </c>
      <c r="P25" s="1">
        <f>SUM(P4:P15)</f>
        <v>43</v>
      </c>
      <c r="Q25" s="1">
        <f>SUM(Q4:Q15)</f>
        <v>28</v>
      </c>
      <c r="R25" s="1">
        <f>SUM(R4:R15)</f>
        <v>28</v>
      </c>
      <c r="S25" s="1">
        <f>SUM(S4:S15)</f>
        <v>17</v>
      </c>
      <c r="T25" s="1">
        <f>SUM(T4:T15)</f>
        <v>28</v>
      </c>
      <c r="U25" s="1">
        <f>SUM(U4:U15)</f>
        <v>35</v>
      </c>
      <c r="V25" s="1">
        <f>SUM(V4:V15)</f>
        <v>43</v>
      </c>
      <c r="W25" s="1">
        <f>SUM(W4:W15)</f>
        <v>35</v>
      </c>
      <c r="X25" s="1">
        <f>SUM(X4:X15)</f>
        <v>35</v>
      </c>
      <c r="Y25" s="1">
        <f>SUM(Y4:Y15)</f>
        <v>28</v>
      </c>
      <c r="Z25" s="1">
        <f>SUM(Z4:Z15)</f>
        <v>35</v>
      </c>
      <c r="AA25" s="1">
        <f>SUM(AA4:AA15)</f>
        <v>35</v>
      </c>
      <c r="AB25" s="1">
        <f>SUM(AB4:AB15)</f>
        <v>17</v>
      </c>
      <c r="AC25" s="1">
        <f>SUM(AC4:AC15)</f>
        <v>43</v>
      </c>
      <c r="AD25" s="1">
        <f>SUM(AD4:AD15)</f>
        <v>35</v>
      </c>
      <c r="AE25" s="1">
        <f>SUM(AE4:AE15)</f>
        <v>28</v>
      </c>
      <c r="AF25" s="1">
        <f>SUM(AF4:AF15)</f>
        <v>28</v>
      </c>
      <c r="AG25" s="1">
        <f>SUM(AG4:AG15)</f>
        <v>43</v>
      </c>
      <c r="AH25" s="1">
        <f>SUM(AH4:AH15)</f>
        <v>35</v>
      </c>
      <c r="AI25" s="1">
        <f>SUM(AI4:AI15)</f>
        <v>28</v>
      </c>
      <c r="AJ25" s="1">
        <f>SUM(AJ4:AJ15)</f>
        <v>35</v>
      </c>
      <c r="AK25" s="1">
        <f>SUM(AK4:AK15)</f>
        <v>22</v>
      </c>
      <c r="AL25" s="1">
        <f>SUM(AL4:AL15)</f>
        <v>43</v>
      </c>
      <c r="AM25" s="1">
        <f>SUM(AM4:AM15)</f>
        <v>35</v>
      </c>
      <c r="AN25" s="1">
        <f>SUM(AN4:AN15)</f>
        <v>35</v>
      </c>
      <c r="AO25" s="1">
        <f>SUM(AO4:AO15)</f>
        <v>28</v>
      </c>
      <c r="AP25" s="1">
        <f>SUM(AP4:AP15)</f>
        <v>28</v>
      </c>
      <c r="AQ25" s="1">
        <f>SUM(AQ4:AQ15)</f>
        <v>17</v>
      </c>
    </row>
    <row r="26" spans="1:43" ht="12.75">
      <c r="A26" s="49"/>
      <c r="B26" s="49"/>
      <c r="C26" s="49"/>
      <c r="D26" s="50" t="s">
        <v>63</v>
      </c>
      <c r="E26" s="50"/>
      <c r="F26" s="50"/>
      <c r="G26" s="1">
        <f>((1+G2)/2*G2)+7</f>
        <v>28</v>
      </c>
      <c r="H26" s="1">
        <f>((1+H2)/2*H2)+7</f>
        <v>28</v>
      </c>
      <c r="I26" s="1">
        <f>((1+I2)/2*I2)+7</f>
        <v>22</v>
      </c>
      <c r="J26" s="1">
        <f>((1+J2)/2*J2)+7</f>
        <v>35</v>
      </c>
      <c r="K26" s="1">
        <f>((1+K2)/2*K2)+7</f>
        <v>28</v>
      </c>
      <c r="L26" s="1">
        <f>((1+L2)/2*L2)+7</f>
        <v>17</v>
      </c>
      <c r="M26" s="1">
        <f>((1+M2)/2*M2)+7</f>
        <v>28</v>
      </c>
      <c r="N26" s="1">
        <f>((1+N2)/2*N2)+7</f>
        <v>28</v>
      </c>
      <c r="O26" s="1">
        <f>((1+O2)/2*O2)+7</f>
        <v>28</v>
      </c>
      <c r="P26" s="1">
        <f>((1+P2)/2*P2)+7</f>
        <v>43</v>
      </c>
      <c r="Q26" s="1">
        <f>((1+Q2)/2*Q2)+7</f>
        <v>28</v>
      </c>
      <c r="R26" s="1">
        <f>((1+R2)/2*R2)+7</f>
        <v>28</v>
      </c>
      <c r="S26" s="1">
        <f>((1+S2)/2*S2)+7</f>
        <v>17</v>
      </c>
      <c r="T26" s="1">
        <f>((1+T2)/2*T2)+7</f>
        <v>28</v>
      </c>
      <c r="U26" s="1">
        <f>((1+U2)/2*U2)+7</f>
        <v>35</v>
      </c>
      <c r="V26" s="1">
        <f>((1+V2)/2*V2)+7</f>
        <v>43</v>
      </c>
      <c r="W26" s="1">
        <f>((1+W2)/2*W2)+7</f>
        <v>35</v>
      </c>
      <c r="X26" s="1">
        <f>((1+X2)/2*X2)+7</f>
        <v>35</v>
      </c>
      <c r="Y26" s="1">
        <f>((1+Y2)/2*Y2)+7</f>
        <v>28</v>
      </c>
      <c r="Z26" s="1">
        <f>((1+Z2)/2*Z2)+7</f>
        <v>35</v>
      </c>
      <c r="AA26" s="1">
        <f>((1+AA2)/2*AA2)+7</f>
        <v>35</v>
      </c>
      <c r="AB26" s="1">
        <f>((1+AB2)/2*AB2)+7</f>
        <v>17</v>
      </c>
      <c r="AC26" s="1">
        <f>((1+AC2)/2*AC2)+7</f>
        <v>43</v>
      </c>
      <c r="AD26" s="1">
        <f>((1+AD2)/2*AD2)+7</f>
        <v>35</v>
      </c>
      <c r="AE26" s="1">
        <f>((1+AE2)/2*AE2)+7</f>
        <v>28</v>
      </c>
      <c r="AF26" s="1">
        <f>((1+AF2)/2*AF2)+7</f>
        <v>28</v>
      </c>
      <c r="AG26" s="1">
        <f>((1+AG2)/2*AG2)+7</f>
        <v>43</v>
      </c>
      <c r="AH26" s="1">
        <f>((1+AH2)/2*AH2)+7</f>
        <v>35</v>
      </c>
      <c r="AI26" s="1">
        <f>((1+AI2)/2*AI2)+7</f>
        <v>28</v>
      </c>
      <c r="AJ26" s="1">
        <f>((1+AJ2)/2*AJ2)+7</f>
        <v>35</v>
      </c>
      <c r="AK26" s="1">
        <f>((1+AK2)/2*AK2)+7</f>
        <v>22</v>
      </c>
      <c r="AL26" s="1">
        <f>((1+AL2)/2*AL2)+7</f>
        <v>43</v>
      </c>
      <c r="AM26" s="1">
        <f>((1+AM2)/2*AM2)+7</f>
        <v>35</v>
      </c>
      <c r="AN26" s="1">
        <f>((1+AN2)/2*AN2)+7</f>
        <v>35</v>
      </c>
      <c r="AO26" s="1">
        <f>((1+AO2)/2*AO2)+7</f>
        <v>28</v>
      </c>
      <c r="AP26" s="1">
        <f>((1+AP2)/2*AP2)+7</f>
        <v>28</v>
      </c>
      <c r="AQ26" s="1">
        <f>((1+AQ2)/2*AQ2)+7</f>
        <v>17</v>
      </c>
    </row>
    <row r="27" spans="3:43" ht="12.75">
      <c r="C27"/>
      <c r="D27" s="2" t="s">
        <v>64</v>
      </c>
      <c r="F27" s="51">
        <f>SUM(G27:AS27)</f>
        <v>0</v>
      </c>
      <c r="G27" s="1">
        <f>G25-G26</f>
        <v>0</v>
      </c>
      <c r="H27" s="1">
        <f>H25-H26</f>
        <v>0</v>
      </c>
      <c r="I27" s="1">
        <f>I25-I26</f>
        <v>0</v>
      </c>
      <c r="J27" s="1">
        <f>J25-J26</f>
        <v>0</v>
      </c>
      <c r="K27" s="1">
        <f>K25-K26</f>
        <v>0</v>
      </c>
      <c r="L27" s="1">
        <f>L25-L26</f>
        <v>0</v>
      </c>
      <c r="M27" s="1">
        <f>M25-M26</f>
        <v>0</v>
      </c>
      <c r="N27" s="1">
        <f>N25-N26</f>
        <v>0</v>
      </c>
      <c r="O27" s="1">
        <f>O25-O26</f>
        <v>0</v>
      </c>
      <c r="P27" s="1">
        <f>P25-P26</f>
        <v>0</v>
      </c>
      <c r="Q27" s="1">
        <f>Q25-Q26</f>
        <v>0</v>
      </c>
      <c r="R27" s="1">
        <f>R25-R26</f>
        <v>0</v>
      </c>
      <c r="S27" s="1">
        <f>S25-S26</f>
        <v>0</v>
      </c>
      <c r="T27" s="1">
        <f>T25-T26</f>
        <v>0</v>
      </c>
      <c r="U27" s="1">
        <f>U25-U26</f>
        <v>0</v>
      </c>
      <c r="V27" s="1">
        <f>V25-V26</f>
        <v>0</v>
      </c>
      <c r="W27" s="1">
        <f>W25-W26</f>
        <v>0</v>
      </c>
      <c r="X27" s="1">
        <f>X25-X26</f>
        <v>0</v>
      </c>
      <c r="Y27" s="1">
        <f>Y25-Y26</f>
        <v>0</v>
      </c>
      <c r="Z27" s="1">
        <f>Z25-Z26</f>
        <v>0</v>
      </c>
      <c r="AA27" s="1">
        <f>AA25-AA26</f>
        <v>0</v>
      </c>
      <c r="AB27" s="1">
        <f>AB25-AB26</f>
        <v>0</v>
      </c>
      <c r="AC27" s="1">
        <f>AC25-AC26</f>
        <v>0</v>
      </c>
      <c r="AD27" s="1">
        <f>AD25-AD26</f>
        <v>0</v>
      </c>
      <c r="AE27" s="1">
        <f>AE25-AE26</f>
        <v>0</v>
      </c>
      <c r="AF27" s="1">
        <f>AF25-AF26</f>
        <v>0</v>
      </c>
      <c r="AG27" s="1">
        <f>AG25-AG26</f>
        <v>0</v>
      </c>
      <c r="AH27" s="1">
        <f>AH25-AH26</f>
        <v>0</v>
      </c>
      <c r="AI27" s="1">
        <f>AI25-AI26</f>
        <v>0</v>
      </c>
      <c r="AJ27" s="1">
        <f>AJ25-AJ26</f>
        <v>0</v>
      </c>
      <c r="AK27" s="1">
        <f>AK25-AK26</f>
        <v>0</v>
      </c>
      <c r="AL27" s="1">
        <f>AL25-AL26</f>
        <v>0</v>
      </c>
      <c r="AM27" s="1">
        <f>AM25-AM26</f>
        <v>0</v>
      </c>
      <c r="AN27" s="1">
        <f>AN25-AN26</f>
        <v>0</v>
      </c>
      <c r="AO27" s="1">
        <f>AO25-AO26</f>
        <v>0</v>
      </c>
      <c r="AP27" s="1">
        <f>AP25-AP26</f>
        <v>0</v>
      </c>
      <c r="AQ27" s="1">
        <f>AQ25-AQ26</f>
        <v>0</v>
      </c>
    </row>
  </sheetData>
  <sheetProtection selectLockedCells="1" selectUnlockedCells="1"/>
  <mergeCells count="4">
    <mergeCell ref="D15:F17"/>
    <mergeCell ref="A25:C26"/>
    <mergeCell ref="D25:F25"/>
    <mergeCell ref="D26:F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86"/>
  <sheetViews>
    <sheetView tabSelected="1" workbookViewId="0" topLeftCell="A1">
      <pane xSplit="7" ySplit="3" topLeftCell="AX4" activePane="bottomRight" state="frozen"/>
      <selection pane="topLeft" activeCell="A1" sqref="A1"/>
      <selection pane="topRight" activeCell="AX1" sqref="AX1"/>
      <selection pane="bottomLeft" activeCell="A4" sqref="A4"/>
      <selection pane="bottomRight" activeCell="B4" sqref="B4:B54"/>
    </sheetView>
  </sheetViews>
  <sheetFormatPr defaultColWidth="9.140625" defaultRowHeight="12.75" customHeight="1"/>
  <cols>
    <col min="1" max="1" width="8.7109375" style="52" customWidth="1"/>
    <col min="2" max="2" width="0" style="53" hidden="1" customWidth="1"/>
    <col min="3" max="3" width="8.7109375" style="52" customWidth="1"/>
    <col min="4" max="4" width="22.28125" style="53" customWidth="1"/>
    <col min="5" max="6" width="0" style="54" hidden="1" customWidth="1"/>
    <col min="7" max="7" width="13.8515625" style="10" customWidth="1"/>
    <col min="8" max="8" width="9.7109375" style="52" customWidth="1"/>
    <col min="9" max="9" width="10.421875" style="53" customWidth="1"/>
    <col min="10" max="13" width="9.7109375" style="52" customWidth="1"/>
    <col min="14" max="14" width="9.7109375" style="53" customWidth="1"/>
    <col min="15" max="15" width="9.7109375" style="50" customWidth="1"/>
    <col min="16" max="16" width="11.8515625" style="53" customWidth="1"/>
    <col min="17" max="20" width="9.7109375" style="53" customWidth="1"/>
    <col min="21" max="34" width="10.140625" style="53" customWidth="1"/>
    <col min="35" max="35" width="10.140625" style="52" customWidth="1"/>
    <col min="36" max="36" width="10.140625" style="53" customWidth="1"/>
    <col min="37" max="53" width="10.140625" style="52" customWidth="1"/>
    <col min="54" max="55" width="10.140625" style="55" customWidth="1"/>
    <col min="56" max="16384" width="9.140625" style="55" customWidth="1"/>
  </cols>
  <sheetData>
    <row r="1" spans="1:55" s="10" customFormat="1" ht="12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65</v>
      </c>
      <c r="F1" s="5" t="s">
        <v>4</v>
      </c>
      <c r="G1" s="56" t="s">
        <v>5</v>
      </c>
      <c r="H1" s="5" t="s">
        <v>66</v>
      </c>
      <c r="I1" s="9" t="s">
        <v>6</v>
      </c>
      <c r="J1" s="5" t="s">
        <v>7</v>
      </c>
      <c r="K1" s="5" t="s">
        <v>8</v>
      </c>
      <c r="L1" s="5" t="s">
        <v>9</v>
      </c>
      <c r="M1" s="5" t="s">
        <v>67</v>
      </c>
      <c r="N1" s="5" t="s">
        <v>10</v>
      </c>
      <c r="O1" s="5" t="s">
        <v>11</v>
      </c>
      <c r="P1" s="5" t="s">
        <v>68</v>
      </c>
      <c r="Q1" s="5" t="s">
        <v>12</v>
      </c>
      <c r="R1" s="5" t="s">
        <v>13</v>
      </c>
      <c r="S1" s="5" t="s">
        <v>69</v>
      </c>
      <c r="T1" s="5" t="s">
        <v>14</v>
      </c>
      <c r="U1" s="5" t="s">
        <v>15</v>
      </c>
      <c r="V1" s="5" t="s">
        <v>16</v>
      </c>
      <c r="W1" s="5" t="s">
        <v>70</v>
      </c>
      <c r="X1" s="5" t="s">
        <v>17</v>
      </c>
      <c r="Y1" s="5" t="s">
        <v>18</v>
      </c>
      <c r="Z1" s="5" t="s">
        <v>19</v>
      </c>
      <c r="AA1" s="5" t="s">
        <v>20</v>
      </c>
      <c r="AB1" s="5" t="s">
        <v>21</v>
      </c>
      <c r="AC1" s="5" t="s">
        <v>71</v>
      </c>
      <c r="AD1" s="5" t="s">
        <v>22</v>
      </c>
      <c r="AE1" s="5" t="s">
        <v>23</v>
      </c>
      <c r="AF1" s="5" t="s">
        <v>72</v>
      </c>
      <c r="AG1" s="5" t="s">
        <v>24</v>
      </c>
      <c r="AH1" s="5" t="s">
        <v>25</v>
      </c>
      <c r="AI1" s="5" t="s">
        <v>26</v>
      </c>
      <c r="AJ1" s="5" t="s">
        <v>27</v>
      </c>
      <c r="AK1" s="5" t="s">
        <v>73</v>
      </c>
      <c r="AL1" s="5" t="s">
        <v>28</v>
      </c>
      <c r="AM1" s="5" t="s">
        <v>29</v>
      </c>
      <c r="AN1" s="5" t="s">
        <v>30</v>
      </c>
      <c r="AO1" s="5" t="s">
        <v>74</v>
      </c>
      <c r="AP1" s="5" t="s">
        <v>31</v>
      </c>
      <c r="AQ1" s="5" t="s">
        <v>32</v>
      </c>
      <c r="AR1" s="5" t="s">
        <v>33</v>
      </c>
      <c r="AS1" s="5" t="s">
        <v>34</v>
      </c>
      <c r="AT1" s="5" t="s">
        <v>35</v>
      </c>
      <c r="AU1" s="5" t="s">
        <v>36</v>
      </c>
      <c r="AV1" s="5" t="s">
        <v>75</v>
      </c>
      <c r="AW1" s="5" t="s">
        <v>37</v>
      </c>
      <c r="AX1" s="5" t="s">
        <v>38</v>
      </c>
      <c r="AY1" s="5" t="s">
        <v>39</v>
      </c>
      <c r="AZ1" s="5" t="s">
        <v>40</v>
      </c>
      <c r="BA1" s="5" t="s">
        <v>41</v>
      </c>
      <c r="BB1" s="5" t="s">
        <v>76</v>
      </c>
      <c r="BC1" s="5" t="s">
        <v>42</v>
      </c>
    </row>
    <row r="2" spans="1:55" s="10" customFormat="1" ht="12.75" customHeight="1">
      <c r="A2" s="57"/>
      <c r="B2" s="5"/>
      <c r="C2" s="5"/>
      <c r="D2" s="5"/>
      <c r="E2" s="5"/>
      <c r="F2" s="5"/>
      <c r="G2" s="58" t="s">
        <v>43</v>
      </c>
      <c r="H2" s="9">
        <f>COUNTA(H4:H55)</f>
        <v>6</v>
      </c>
      <c r="I2" s="9">
        <f>COUNTA(I4:I55)</f>
        <v>6</v>
      </c>
      <c r="J2" s="9">
        <f>COUNTA(J4:J55)</f>
        <v>6</v>
      </c>
      <c r="K2" s="9">
        <f>COUNTA(K4:K55)</f>
        <v>5</v>
      </c>
      <c r="L2" s="9">
        <f>COUNTA(L4:L55)</f>
        <v>7</v>
      </c>
      <c r="M2" s="9">
        <f>COUNTA(M4:M55)</f>
        <v>48</v>
      </c>
      <c r="N2" s="9">
        <f>COUNTA(N4:N55)</f>
        <v>6</v>
      </c>
      <c r="O2" s="9">
        <f>COUNTA(O4:O55)</f>
        <v>4</v>
      </c>
      <c r="P2" s="9">
        <f>COUNTA(P4:P55)</f>
        <v>7</v>
      </c>
      <c r="Q2" s="9">
        <f>COUNTA(Q4:Q55)</f>
        <v>6</v>
      </c>
      <c r="R2" s="9">
        <f>COUNTA(R4:R55)</f>
        <v>6</v>
      </c>
      <c r="S2" s="9">
        <f>COUNTA(S4:S55)</f>
        <v>8</v>
      </c>
      <c r="T2" s="9">
        <f>COUNTA(T4:T55)</f>
        <v>6</v>
      </c>
      <c r="U2" s="9">
        <f>COUNTA(U4:U55)</f>
        <v>8</v>
      </c>
      <c r="V2" s="9">
        <f>COUNTA(V4:V55)</f>
        <v>6</v>
      </c>
      <c r="W2" s="9">
        <f>COUNTA(W4:W55)</f>
        <v>11</v>
      </c>
      <c r="X2" s="9">
        <f>COUNTA(X4:X55)</f>
        <v>6</v>
      </c>
      <c r="Y2" s="9">
        <f>COUNTA(Y4:Y55)</f>
        <v>4</v>
      </c>
      <c r="Z2" s="9">
        <f>COUNTA(Z4:Z55)</f>
        <v>6</v>
      </c>
      <c r="AA2" s="9">
        <f>COUNTA(AA4:AA55)</f>
        <v>7</v>
      </c>
      <c r="AB2" s="9">
        <f>COUNTA(AB4:AB55)</f>
        <v>8</v>
      </c>
      <c r="AC2" s="9">
        <f>COUNTA(AC4:AC55)</f>
        <v>9</v>
      </c>
      <c r="AD2" s="9">
        <f>COUNTA(AD4:AD55)</f>
        <v>7</v>
      </c>
      <c r="AE2" s="9">
        <f>COUNTA(AE4:AE55)</f>
        <v>7</v>
      </c>
      <c r="AF2" s="9">
        <f>COUNTA(AF4:AF55)</f>
        <v>8</v>
      </c>
      <c r="AG2" s="9">
        <f>COUNTA(AG4:AG55)</f>
        <v>6</v>
      </c>
      <c r="AH2" s="9">
        <f>COUNTA(AH4:AH55)</f>
        <v>7</v>
      </c>
      <c r="AI2" s="9">
        <f>COUNTA(AI4:AI55)</f>
        <v>7</v>
      </c>
      <c r="AJ2" s="9">
        <f>COUNTA(AJ4:AJ55)</f>
        <v>4</v>
      </c>
      <c r="AK2" s="9">
        <f>COUNTA(AK4:AK55)</f>
        <v>7</v>
      </c>
      <c r="AL2" s="9">
        <f>COUNTA(AL4:AL55)</f>
        <v>8</v>
      </c>
      <c r="AM2" s="9">
        <f>COUNTA(AM4:AM55)</f>
        <v>7</v>
      </c>
      <c r="AN2" s="9">
        <f>COUNTA(AN4:AN55)</f>
        <v>6</v>
      </c>
      <c r="AO2" s="9">
        <f>COUNTA(AO4:AO55)</f>
        <v>7</v>
      </c>
      <c r="AP2" s="9">
        <f>COUNTA(AP4:AP55)</f>
        <v>6</v>
      </c>
      <c r="AQ2" s="9">
        <f>COUNTA(AQ4:AQ55)</f>
        <v>8</v>
      </c>
      <c r="AR2" s="9">
        <f>COUNTA(AR4:AR55)</f>
        <v>7</v>
      </c>
      <c r="AS2" s="9">
        <f>COUNTA(AS4:AS55)</f>
        <v>6</v>
      </c>
      <c r="AT2" s="9">
        <f>COUNTA(AT4:AT55)</f>
        <v>7</v>
      </c>
      <c r="AU2" s="9">
        <f>COUNTA(AU4:AU55)</f>
        <v>5</v>
      </c>
      <c r="AV2" s="9">
        <f>COUNTA(AV4:AV55)</f>
        <v>7</v>
      </c>
      <c r="AW2" s="9">
        <f>COUNTA(AW4:AW55)</f>
        <v>8</v>
      </c>
      <c r="AX2" s="9">
        <f>COUNTA(AX4:AX55)</f>
        <v>7</v>
      </c>
      <c r="AY2" s="9">
        <f>COUNTA(AY4:AY55)</f>
        <v>7</v>
      </c>
      <c r="AZ2" s="9">
        <f>COUNTA(AZ4:AZ55)</f>
        <v>6</v>
      </c>
      <c r="BA2" s="9">
        <f>COUNTA(BA4:BA55)</f>
        <v>6</v>
      </c>
      <c r="BB2" s="9">
        <f>COUNTA(BB4:BB55)</f>
        <v>5</v>
      </c>
      <c r="BC2" s="9">
        <f>COUNTA(BC4:BC20)</f>
        <v>4</v>
      </c>
    </row>
    <row r="3" spans="1:55" s="10" customFormat="1" ht="12.75" customHeight="1">
      <c r="A3" s="5"/>
      <c r="B3" s="9"/>
      <c r="C3" s="5"/>
      <c r="D3" s="5"/>
      <c r="E3" s="5"/>
      <c r="F3" s="5"/>
      <c r="G3" s="58" t="s">
        <v>44</v>
      </c>
      <c r="H3" s="12">
        <v>41574</v>
      </c>
      <c r="I3" s="12">
        <v>41529</v>
      </c>
      <c r="J3" s="12">
        <v>41536</v>
      </c>
      <c r="K3" s="12">
        <v>41543</v>
      </c>
      <c r="L3" s="12">
        <v>41551</v>
      </c>
      <c r="M3" s="12" t="s">
        <v>77</v>
      </c>
      <c r="N3" s="12">
        <v>41557</v>
      </c>
      <c r="O3" s="12">
        <v>41564</v>
      </c>
      <c r="P3" s="12">
        <v>41574</v>
      </c>
      <c r="Q3" s="13">
        <v>41577</v>
      </c>
      <c r="R3" s="13">
        <v>41585</v>
      </c>
      <c r="S3" s="13">
        <v>41591</v>
      </c>
      <c r="T3" s="13">
        <v>41599</v>
      </c>
      <c r="U3" s="13">
        <v>41606</v>
      </c>
      <c r="V3" s="13">
        <v>41613</v>
      </c>
      <c r="W3" s="13">
        <v>41623</v>
      </c>
      <c r="X3" s="5" t="s">
        <v>45</v>
      </c>
      <c r="Y3" s="13">
        <v>41636</v>
      </c>
      <c r="Z3" s="13">
        <v>41641</v>
      </c>
      <c r="AA3" s="13">
        <v>41648</v>
      </c>
      <c r="AB3" s="13">
        <v>41655</v>
      </c>
      <c r="AC3" s="13">
        <v>41665</v>
      </c>
      <c r="AD3" s="13">
        <v>41669</v>
      </c>
      <c r="AE3" s="13">
        <v>41676</v>
      </c>
      <c r="AF3" s="13">
        <v>41686</v>
      </c>
      <c r="AG3" s="13">
        <v>41690</v>
      </c>
      <c r="AH3" s="13">
        <v>41697</v>
      </c>
      <c r="AI3" s="13">
        <v>41704</v>
      </c>
      <c r="AJ3" s="13">
        <v>41711</v>
      </c>
      <c r="AK3" s="13">
        <v>41714</v>
      </c>
      <c r="AL3" s="13">
        <v>41718</v>
      </c>
      <c r="AM3" s="14">
        <v>41725</v>
      </c>
      <c r="AN3" s="13">
        <v>41732</v>
      </c>
      <c r="AO3" s="13">
        <v>41735</v>
      </c>
      <c r="AP3" s="14">
        <v>41739</v>
      </c>
      <c r="AQ3" s="14">
        <v>41746</v>
      </c>
      <c r="AR3" s="13">
        <v>41753</v>
      </c>
      <c r="AS3" s="14">
        <v>41756</v>
      </c>
      <c r="AT3" s="14">
        <v>41767</v>
      </c>
      <c r="AU3" s="14">
        <v>41774</v>
      </c>
      <c r="AV3" s="14">
        <v>41777</v>
      </c>
      <c r="AW3" s="14">
        <v>41781</v>
      </c>
      <c r="AX3" s="14">
        <v>41788</v>
      </c>
      <c r="AY3" s="14">
        <v>41795</v>
      </c>
      <c r="AZ3" s="14">
        <v>41802</v>
      </c>
      <c r="BA3" s="14">
        <v>41809</v>
      </c>
      <c r="BB3" s="14">
        <v>41812</v>
      </c>
      <c r="BC3" s="14">
        <v>41816</v>
      </c>
    </row>
    <row r="4" spans="1:55" s="10" customFormat="1" ht="12.75" customHeight="1">
      <c r="A4" s="59">
        <v>1</v>
      </c>
      <c r="B4" s="59">
        <v>1</v>
      </c>
      <c r="C4" s="60">
        <f>$B4-$A4</f>
        <v>0</v>
      </c>
      <c r="D4" s="20" t="s">
        <v>46</v>
      </c>
      <c r="E4" s="17"/>
      <c r="F4" s="17"/>
      <c r="G4" s="61">
        <f>SUM(I4:BC4)</f>
        <v>415</v>
      </c>
      <c r="H4" s="20">
        <v>20</v>
      </c>
      <c r="I4" s="19">
        <v>7</v>
      </c>
      <c r="J4" s="20">
        <v>10</v>
      </c>
      <c r="K4" s="20">
        <v>9</v>
      </c>
      <c r="L4" s="20">
        <v>11</v>
      </c>
      <c r="M4" s="60">
        <v>45</v>
      </c>
      <c r="N4" s="20">
        <v>10</v>
      </c>
      <c r="O4" s="20">
        <v>8</v>
      </c>
      <c r="P4" s="20">
        <v>22</v>
      </c>
      <c r="Q4" s="20">
        <v>10</v>
      </c>
      <c r="R4" s="20">
        <v>10</v>
      </c>
      <c r="S4" s="20"/>
      <c r="T4" s="15">
        <v>2</v>
      </c>
      <c r="U4" s="15">
        <v>9</v>
      </c>
      <c r="V4" s="15">
        <v>5</v>
      </c>
      <c r="W4" s="15">
        <v>14</v>
      </c>
      <c r="X4" s="20">
        <v>10</v>
      </c>
      <c r="Y4" s="20">
        <v>8</v>
      </c>
      <c r="Z4" s="15">
        <v>2</v>
      </c>
      <c r="AA4" s="15"/>
      <c r="AB4" s="20">
        <v>12</v>
      </c>
      <c r="AC4" s="20">
        <v>26</v>
      </c>
      <c r="AD4" s="20">
        <v>11</v>
      </c>
      <c r="AE4" s="20">
        <v>11</v>
      </c>
      <c r="AF4" s="15">
        <v>18</v>
      </c>
      <c r="AG4" s="15"/>
      <c r="AH4" s="15">
        <v>6</v>
      </c>
      <c r="AI4" s="15">
        <v>3</v>
      </c>
      <c r="AJ4" s="15"/>
      <c r="AK4" s="15">
        <v>8</v>
      </c>
      <c r="AL4" s="15">
        <v>3</v>
      </c>
      <c r="AM4" s="15">
        <v>6</v>
      </c>
      <c r="AN4" s="20">
        <v>10</v>
      </c>
      <c r="AO4" s="20">
        <v>22</v>
      </c>
      <c r="AP4" s="15">
        <v>7</v>
      </c>
      <c r="AQ4" s="15"/>
      <c r="AR4" s="20">
        <v>11</v>
      </c>
      <c r="AS4" s="15">
        <v>3</v>
      </c>
      <c r="AT4" s="15">
        <v>3</v>
      </c>
      <c r="AU4" s="15">
        <v>6</v>
      </c>
      <c r="AV4" s="15">
        <v>16</v>
      </c>
      <c r="AW4" s="20">
        <v>12</v>
      </c>
      <c r="AX4" s="15">
        <v>8</v>
      </c>
      <c r="AY4" s="15">
        <v>3</v>
      </c>
      <c r="AZ4" s="60"/>
      <c r="BA4" s="60"/>
      <c r="BB4" s="20">
        <v>18</v>
      </c>
      <c r="BC4" s="15"/>
    </row>
    <row r="5" spans="1:55" ht="12.75" customHeight="1">
      <c r="A5" s="62">
        <v>2</v>
      </c>
      <c r="B5" s="62">
        <v>2</v>
      </c>
      <c r="C5" s="62">
        <f>$B5-$A5</f>
        <v>0</v>
      </c>
      <c r="D5" s="27" t="s">
        <v>47</v>
      </c>
      <c r="E5" s="24"/>
      <c r="F5" s="24"/>
      <c r="G5" s="63">
        <f>SUM(I5:BC5)</f>
        <v>345</v>
      </c>
      <c r="H5" s="62">
        <v>10</v>
      </c>
      <c r="I5" s="26">
        <v>2</v>
      </c>
      <c r="J5" s="22">
        <v>2</v>
      </c>
      <c r="K5" s="22">
        <v>4</v>
      </c>
      <c r="L5" s="22">
        <v>6</v>
      </c>
      <c r="M5" s="22">
        <v>34</v>
      </c>
      <c r="N5" s="22">
        <v>7</v>
      </c>
      <c r="O5" s="22"/>
      <c r="P5" s="62"/>
      <c r="Q5" s="22">
        <v>3</v>
      </c>
      <c r="R5" s="22">
        <v>3</v>
      </c>
      <c r="S5" s="62">
        <v>10</v>
      </c>
      <c r="T5" s="22">
        <v>5</v>
      </c>
      <c r="U5" s="27">
        <v>12</v>
      </c>
      <c r="V5" s="27">
        <v>10</v>
      </c>
      <c r="W5" s="62">
        <v>20</v>
      </c>
      <c r="X5" s="22">
        <v>7</v>
      </c>
      <c r="Y5" s="22"/>
      <c r="Z5" s="27">
        <v>10</v>
      </c>
      <c r="AA5" s="27">
        <v>11</v>
      </c>
      <c r="AB5" s="22">
        <v>9</v>
      </c>
      <c r="AC5" s="22">
        <v>20</v>
      </c>
      <c r="AD5" s="22">
        <v>3</v>
      </c>
      <c r="AE5" s="22"/>
      <c r="AF5" s="27">
        <v>24</v>
      </c>
      <c r="AG5" s="27">
        <v>10</v>
      </c>
      <c r="AH5" s="22">
        <v>3</v>
      </c>
      <c r="AI5" s="27">
        <v>11</v>
      </c>
      <c r="AJ5" s="22"/>
      <c r="AK5" s="22">
        <v>12</v>
      </c>
      <c r="AL5" s="27">
        <v>12</v>
      </c>
      <c r="AM5" s="22"/>
      <c r="AN5" s="22"/>
      <c r="AO5" s="22"/>
      <c r="AP5" s="22"/>
      <c r="AQ5" s="22">
        <v>7</v>
      </c>
      <c r="AR5" s="22">
        <v>8</v>
      </c>
      <c r="AS5" s="22">
        <v>2</v>
      </c>
      <c r="AT5" s="22">
        <v>6</v>
      </c>
      <c r="AU5" s="27">
        <v>9</v>
      </c>
      <c r="AV5" s="22"/>
      <c r="AW5" s="22">
        <v>7</v>
      </c>
      <c r="AX5" s="27">
        <v>11</v>
      </c>
      <c r="AY5" s="22">
        <v>8</v>
      </c>
      <c r="AZ5" s="27">
        <v>10</v>
      </c>
      <c r="BA5" s="62">
        <v>7</v>
      </c>
      <c r="BB5" s="62">
        <v>12</v>
      </c>
      <c r="BC5" s="27">
        <v>8</v>
      </c>
    </row>
    <row r="6" spans="1:55" s="10" customFormat="1" ht="12.75" customHeight="1">
      <c r="A6" s="31">
        <v>3</v>
      </c>
      <c r="B6" s="31">
        <v>3</v>
      </c>
      <c r="C6" s="31">
        <f>$B6-$A6</f>
        <v>0</v>
      </c>
      <c r="D6" s="35" t="s">
        <v>48</v>
      </c>
      <c r="E6" s="32"/>
      <c r="F6" s="32"/>
      <c r="G6" s="64">
        <f>SUM(I6:BC6)</f>
        <v>325</v>
      </c>
      <c r="H6" s="31">
        <v>4</v>
      </c>
      <c r="I6" s="34">
        <v>5</v>
      </c>
      <c r="J6" s="29">
        <v>5</v>
      </c>
      <c r="K6" s="29">
        <v>6</v>
      </c>
      <c r="L6" s="29">
        <v>4</v>
      </c>
      <c r="M6" s="29">
        <v>25</v>
      </c>
      <c r="N6" s="29">
        <v>3</v>
      </c>
      <c r="O6" s="29">
        <v>5</v>
      </c>
      <c r="P6" s="31">
        <v>4</v>
      </c>
      <c r="Q6" s="29">
        <v>7</v>
      </c>
      <c r="R6" s="29">
        <v>1</v>
      </c>
      <c r="S6" s="35">
        <v>24</v>
      </c>
      <c r="T6" s="35">
        <v>10</v>
      </c>
      <c r="U6" s="29">
        <v>2</v>
      </c>
      <c r="V6" s="29">
        <v>7</v>
      </c>
      <c r="W6" s="29">
        <v>24</v>
      </c>
      <c r="X6" s="29">
        <v>3</v>
      </c>
      <c r="Y6" s="29"/>
      <c r="Z6" s="29">
        <v>3</v>
      </c>
      <c r="AA6" s="29">
        <v>6</v>
      </c>
      <c r="AB6" s="29">
        <v>7</v>
      </c>
      <c r="AC6" s="29">
        <v>6</v>
      </c>
      <c r="AD6" s="29">
        <v>6</v>
      </c>
      <c r="AE6" s="29">
        <v>2</v>
      </c>
      <c r="AF6" s="29">
        <v>14</v>
      </c>
      <c r="AG6" s="29">
        <v>5</v>
      </c>
      <c r="AH6" s="29">
        <v>8</v>
      </c>
      <c r="AI6" s="29">
        <v>2</v>
      </c>
      <c r="AJ6" s="35">
        <v>8</v>
      </c>
      <c r="AK6" s="35">
        <v>22</v>
      </c>
      <c r="AL6" s="29">
        <v>7</v>
      </c>
      <c r="AM6" s="29">
        <v>8</v>
      </c>
      <c r="AN6" s="29">
        <v>7</v>
      </c>
      <c r="AO6" s="29">
        <v>12</v>
      </c>
      <c r="AP6" s="35">
        <v>10</v>
      </c>
      <c r="AQ6" s="29">
        <v>5</v>
      </c>
      <c r="AR6" s="29">
        <v>6</v>
      </c>
      <c r="AS6" s="35">
        <v>10</v>
      </c>
      <c r="AT6" s="29">
        <v>4</v>
      </c>
      <c r="AU6" s="29">
        <v>2</v>
      </c>
      <c r="AV6" s="29">
        <v>4</v>
      </c>
      <c r="AW6" s="29">
        <v>3</v>
      </c>
      <c r="AX6" s="31">
        <v>4</v>
      </c>
      <c r="AY6" s="29">
        <v>4</v>
      </c>
      <c r="AZ6" s="31">
        <v>3</v>
      </c>
      <c r="BA6" s="31">
        <v>3</v>
      </c>
      <c r="BB6" s="31">
        <v>4</v>
      </c>
      <c r="BC6" s="29">
        <v>5</v>
      </c>
    </row>
    <row r="7" spans="1:55" s="10" customFormat="1" ht="12.75" customHeight="1">
      <c r="A7" s="39">
        <v>4</v>
      </c>
      <c r="B7" s="39">
        <v>4</v>
      </c>
      <c r="C7" s="39">
        <f>$B7-$A7</f>
        <v>0</v>
      </c>
      <c r="D7" s="42" t="s">
        <v>49</v>
      </c>
      <c r="E7" s="17"/>
      <c r="F7" s="17"/>
      <c r="G7" s="65">
        <f>SUM(I7:BC7)</f>
        <v>275</v>
      </c>
      <c r="H7" s="39"/>
      <c r="I7" s="41">
        <v>10</v>
      </c>
      <c r="J7" s="37">
        <v>3</v>
      </c>
      <c r="K7" s="37"/>
      <c r="L7" s="37">
        <v>2</v>
      </c>
      <c r="M7" s="39">
        <v>28</v>
      </c>
      <c r="N7" s="37">
        <v>5</v>
      </c>
      <c r="O7" s="37"/>
      <c r="P7" s="39">
        <v>12</v>
      </c>
      <c r="Q7" s="37">
        <v>2</v>
      </c>
      <c r="R7" s="37">
        <v>5</v>
      </c>
      <c r="S7" s="39">
        <v>14</v>
      </c>
      <c r="T7" s="37">
        <v>3</v>
      </c>
      <c r="U7" s="37">
        <v>5</v>
      </c>
      <c r="V7" s="37">
        <v>3</v>
      </c>
      <c r="W7" s="39">
        <v>16</v>
      </c>
      <c r="X7" s="37">
        <v>2</v>
      </c>
      <c r="Y7" s="37">
        <v>3</v>
      </c>
      <c r="Z7" s="37">
        <v>7</v>
      </c>
      <c r="AA7" s="37">
        <v>3</v>
      </c>
      <c r="AB7" s="37">
        <v>5</v>
      </c>
      <c r="AC7" s="37">
        <v>12</v>
      </c>
      <c r="AD7" s="37">
        <v>2</v>
      </c>
      <c r="AE7" s="37">
        <v>8</v>
      </c>
      <c r="AF7" s="37">
        <v>4</v>
      </c>
      <c r="AG7" s="37">
        <v>2</v>
      </c>
      <c r="AH7" s="37">
        <v>2</v>
      </c>
      <c r="AI7" s="37">
        <v>6</v>
      </c>
      <c r="AJ7" s="37">
        <v>5</v>
      </c>
      <c r="AK7" s="37">
        <v>4</v>
      </c>
      <c r="AL7" s="37">
        <v>9</v>
      </c>
      <c r="AM7" s="37">
        <v>4</v>
      </c>
      <c r="AN7" s="37">
        <v>3</v>
      </c>
      <c r="AO7" s="37">
        <v>4</v>
      </c>
      <c r="AP7" s="37">
        <v>3</v>
      </c>
      <c r="AQ7" s="42">
        <v>12</v>
      </c>
      <c r="AR7" s="37">
        <v>4</v>
      </c>
      <c r="AS7" s="37">
        <v>5</v>
      </c>
      <c r="AT7" s="37">
        <v>8</v>
      </c>
      <c r="AU7" s="37">
        <v>4</v>
      </c>
      <c r="AV7" s="42">
        <v>22</v>
      </c>
      <c r="AW7" s="37"/>
      <c r="AX7" s="37">
        <v>6</v>
      </c>
      <c r="AY7" s="37">
        <v>6</v>
      </c>
      <c r="AZ7" s="37">
        <v>7</v>
      </c>
      <c r="BA7" s="37">
        <v>5</v>
      </c>
      <c r="BB7" s="37"/>
      <c r="BC7" s="37"/>
    </row>
    <row r="8" spans="1:55" ht="12.75" customHeight="1">
      <c r="A8" s="39">
        <v>5</v>
      </c>
      <c r="B8" s="39">
        <v>5</v>
      </c>
      <c r="C8" s="39">
        <f>$B8-$A8</f>
        <v>0</v>
      </c>
      <c r="D8" s="42" t="s">
        <v>50</v>
      </c>
      <c r="E8" s="17"/>
      <c r="F8" s="17"/>
      <c r="G8" s="65">
        <f>SUM(I8:BC8)</f>
        <v>229</v>
      </c>
      <c r="H8" s="39">
        <v>14</v>
      </c>
      <c r="I8" s="44">
        <v>3</v>
      </c>
      <c r="J8" s="37"/>
      <c r="K8" s="37">
        <v>2</v>
      </c>
      <c r="L8" s="37">
        <v>8</v>
      </c>
      <c r="M8" s="39">
        <v>32</v>
      </c>
      <c r="N8" s="37">
        <v>2</v>
      </c>
      <c r="O8" s="37"/>
      <c r="P8" s="39">
        <v>6</v>
      </c>
      <c r="Q8" s="37"/>
      <c r="R8" s="37">
        <v>7</v>
      </c>
      <c r="S8" s="39">
        <v>8</v>
      </c>
      <c r="T8" s="37">
        <v>7</v>
      </c>
      <c r="U8" s="37">
        <v>3</v>
      </c>
      <c r="V8" s="37">
        <v>2</v>
      </c>
      <c r="W8" s="39">
        <v>8</v>
      </c>
      <c r="X8" s="37">
        <v>5</v>
      </c>
      <c r="Y8" s="37">
        <v>5</v>
      </c>
      <c r="Z8" s="37">
        <v>1</v>
      </c>
      <c r="AA8" s="37">
        <v>2</v>
      </c>
      <c r="AB8" s="37">
        <v>2</v>
      </c>
      <c r="AC8" s="37">
        <v>8</v>
      </c>
      <c r="AD8" s="37">
        <v>4</v>
      </c>
      <c r="AE8" s="37">
        <v>4</v>
      </c>
      <c r="AF8" s="37">
        <v>10</v>
      </c>
      <c r="AG8" s="37">
        <v>3</v>
      </c>
      <c r="AH8" s="42">
        <v>11</v>
      </c>
      <c r="AI8" s="37">
        <v>8</v>
      </c>
      <c r="AJ8" s="37">
        <v>3</v>
      </c>
      <c r="AK8" s="37">
        <v>6</v>
      </c>
      <c r="AL8" s="37">
        <v>2</v>
      </c>
      <c r="AM8" s="37"/>
      <c r="AN8" s="37">
        <v>2</v>
      </c>
      <c r="AO8" s="37">
        <v>16</v>
      </c>
      <c r="AP8" s="37">
        <v>2</v>
      </c>
      <c r="AQ8" s="37">
        <v>4</v>
      </c>
      <c r="AR8" s="37">
        <v>2</v>
      </c>
      <c r="AS8" s="37">
        <v>7</v>
      </c>
      <c r="AT8" s="37">
        <v>2</v>
      </c>
      <c r="AU8" s="37"/>
      <c r="AV8" s="37">
        <v>2</v>
      </c>
      <c r="AW8" s="37">
        <v>2</v>
      </c>
      <c r="AX8" s="37">
        <v>3</v>
      </c>
      <c r="AY8" s="37">
        <v>2</v>
      </c>
      <c r="AZ8" s="37">
        <v>2</v>
      </c>
      <c r="BA8" s="42">
        <v>10</v>
      </c>
      <c r="BB8" s="37">
        <v>8</v>
      </c>
      <c r="BC8" s="37">
        <v>3</v>
      </c>
    </row>
    <row r="9" spans="1:55" ht="12.75" customHeight="1">
      <c r="A9" s="39">
        <v>6</v>
      </c>
      <c r="B9" s="39">
        <v>6</v>
      </c>
      <c r="C9" s="39">
        <f>$B9-$A9</f>
        <v>0</v>
      </c>
      <c r="D9" s="42" t="s">
        <v>51</v>
      </c>
      <c r="E9" s="17"/>
      <c r="F9" s="17"/>
      <c r="G9" s="65">
        <f>SUM(I9:BC9)</f>
        <v>195</v>
      </c>
      <c r="H9" s="39">
        <v>6</v>
      </c>
      <c r="I9" s="44"/>
      <c r="J9" s="37">
        <v>7</v>
      </c>
      <c r="K9" s="37"/>
      <c r="L9" s="45"/>
      <c r="M9" s="39"/>
      <c r="N9" s="37"/>
      <c r="O9" s="37"/>
      <c r="P9" s="39">
        <v>8</v>
      </c>
      <c r="Q9" s="37"/>
      <c r="R9" s="37"/>
      <c r="S9" s="39">
        <v>6</v>
      </c>
      <c r="T9" s="37"/>
      <c r="U9" s="37">
        <v>7</v>
      </c>
      <c r="V9" s="37"/>
      <c r="W9" s="39">
        <v>12</v>
      </c>
      <c r="X9" s="37"/>
      <c r="Y9" s="37"/>
      <c r="Z9" s="37"/>
      <c r="AA9" s="37">
        <v>8</v>
      </c>
      <c r="AB9" s="37">
        <v>4</v>
      </c>
      <c r="AC9" s="37">
        <v>16</v>
      </c>
      <c r="AD9" s="37">
        <v>8</v>
      </c>
      <c r="AE9" s="37">
        <v>6</v>
      </c>
      <c r="AF9" s="37">
        <v>6</v>
      </c>
      <c r="AG9" s="37">
        <v>7</v>
      </c>
      <c r="AH9" s="37">
        <v>4</v>
      </c>
      <c r="AI9" s="37">
        <v>4</v>
      </c>
      <c r="AJ9" s="45"/>
      <c r="AK9" s="37">
        <v>16</v>
      </c>
      <c r="AL9" s="37">
        <v>5</v>
      </c>
      <c r="AM9" s="42">
        <v>11</v>
      </c>
      <c r="AN9" s="37"/>
      <c r="AO9" s="37">
        <v>6</v>
      </c>
      <c r="AP9" s="37">
        <v>5</v>
      </c>
      <c r="AQ9" s="37">
        <v>9</v>
      </c>
      <c r="AR9" s="37">
        <v>3</v>
      </c>
      <c r="AS9" s="37"/>
      <c r="AT9" s="42">
        <v>11</v>
      </c>
      <c r="AU9" s="37"/>
      <c r="AV9" s="37">
        <v>8</v>
      </c>
      <c r="AW9" s="37">
        <v>5</v>
      </c>
      <c r="AX9" s="37">
        <v>2</v>
      </c>
      <c r="AY9" s="42">
        <v>11</v>
      </c>
      <c r="AZ9" s="37"/>
      <c r="BA9" s="37"/>
      <c r="BB9" s="37"/>
      <c r="BC9" s="37"/>
    </row>
    <row r="10" spans="1:55" s="10" customFormat="1" ht="12.75" customHeight="1">
      <c r="A10" s="39">
        <v>7</v>
      </c>
      <c r="B10" s="39">
        <v>7</v>
      </c>
      <c r="C10" s="39">
        <f>$B10-$A10</f>
        <v>0</v>
      </c>
      <c r="D10" s="42" t="s">
        <v>52</v>
      </c>
      <c r="E10" s="17"/>
      <c r="F10" s="17"/>
      <c r="G10" s="65">
        <f>SUM(I10:BC10)</f>
        <v>126</v>
      </c>
      <c r="H10" s="39">
        <v>2</v>
      </c>
      <c r="I10" s="44"/>
      <c r="J10" s="37"/>
      <c r="K10" s="37"/>
      <c r="L10" s="37">
        <v>3</v>
      </c>
      <c r="M10" s="39">
        <v>26</v>
      </c>
      <c r="N10" s="37"/>
      <c r="O10" s="37">
        <v>3</v>
      </c>
      <c r="P10" s="39">
        <v>16</v>
      </c>
      <c r="Q10" s="37">
        <v>5</v>
      </c>
      <c r="R10" s="37"/>
      <c r="S10" s="39"/>
      <c r="T10" s="37"/>
      <c r="U10" s="37">
        <v>4</v>
      </c>
      <c r="V10" s="37"/>
      <c r="W10" s="39"/>
      <c r="X10" s="37"/>
      <c r="Y10" s="37"/>
      <c r="Z10" s="37">
        <v>5</v>
      </c>
      <c r="AA10" s="37">
        <v>4</v>
      </c>
      <c r="AB10" s="37">
        <v>3</v>
      </c>
      <c r="AC10" s="37">
        <v>10</v>
      </c>
      <c r="AD10" s="37"/>
      <c r="AE10" s="37">
        <v>3</v>
      </c>
      <c r="AF10" s="37">
        <v>8</v>
      </c>
      <c r="AG10" s="37"/>
      <c r="AH10" s="37"/>
      <c r="AI10" s="37"/>
      <c r="AJ10" s="37"/>
      <c r="AK10" s="37"/>
      <c r="AL10" s="37">
        <v>4</v>
      </c>
      <c r="AM10" s="37">
        <v>2</v>
      </c>
      <c r="AN10" s="37">
        <v>5</v>
      </c>
      <c r="AO10" s="37">
        <v>8</v>
      </c>
      <c r="AP10" s="37"/>
      <c r="AQ10" s="37">
        <v>2</v>
      </c>
      <c r="AR10" s="37"/>
      <c r="AS10" s="37"/>
      <c r="AT10" s="37"/>
      <c r="AU10" s="37"/>
      <c r="AV10" s="37">
        <v>6</v>
      </c>
      <c r="AW10" s="37">
        <v>4</v>
      </c>
      <c r="AX10" s="37"/>
      <c r="AY10" s="37"/>
      <c r="AZ10" s="37">
        <v>5</v>
      </c>
      <c r="BA10" s="37"/>
      <c r="BB10" s="37"/>
      <c r="BC10" s="37"/>
    </row>
    <row r="11" spans="1:55" ht="12.75" customHeight="1">
      <c r="A11" s="39">
        <v>8</v>
      </c>
      <c r="B11" s="39">
        <v>8</v>
      </c>
      <c r="C11" s="39">
        <f>$B11-$A11</f>
        <v>0</v>
      </c>
      <c r="D11" s="42" t="s">
        <v>78</v>
      </c>
      <c r="E11" s="17"/>
      <c r="F11" s="17"/>
      <c r="G11" s="65">
        <f>SUM(H11:BB11)</f>
        <v>70</v>
      </c>
      <c r="H11" s="66"/>
      <c r="I11" s="39"/>
      <c r="J11" s="39"/>
      <c r="K11" s="39"/>
      <c r="L11" s="39"/>
      <c r="M11" s="39">
        <v>36</v>
      </c>
      <c r="N11" s="39"/>
      <c r="O11" s="39"/>
      <c r="P11" s="39"/>
      <c r="Q11" s="39"/>
      <c r="R11" s="67"/>
      <c r="S11" s="39"/>
      <c r="T11" s="39"/>
      <c r="U11" s="39"/>
      <c r="V11" s="39"/>
      <c r="W11" s="42">
        <v>30</v>
      </c>
      <c r="X11" s="39"/>
      <c r="Y11" s="39"/>
      <c r="Z11" s="39"/>
      <c r="AA11" s="39"/>
      <c r="AB11" s="39"/>
      <c r="AC11" s="39">
        <v>4</v>
      </c>
      <c r="AD11" s="39"/>
      <c r="AE11" s="39"/>
      <c r="AF11" s="39"/>
      <c r="AG11" s="37"/>
      <c r="AH11" s="37"/>
      <c r="AI11" s="37"/>
      <c r="AJ11" s="39"/>
      <c r="AK11" s="39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</row>
    <row r="12" spans="1:55" ht="12.75" customHeight="1">
      <c r="A12" s="39">
        <v>9</v>
      </c>
      <c r="B12" s="39">
        <v>9</v>
      </c>
      <c r="C12" s="39">
        <f>$B12-$A12</f>
        <v>0</v>
      </c>
      <c r="D12" s="42" t="s">
        <v>53</v>
      </c>
      <c r="E12" s="17"/>
      <c r="F12" s="17"/>
      <c r="G12" s="65">
        <f>SUM(I12:BC12)</f>
        <v>66</v>
      </c>
      <c r="H12" s="39"/>
      <c r="I12" s="37">
        <v>1</v>
      </c>
      <c r="J12" s="37">
        <v>1</v>
      </c>
      <c r="K12" s="37">
        <v>1</v>
      </c>
      <c r="L12" s="37">
        <v>1</v>
      </c>
      <c r="M12" s="39">
        <v>7</v>
      </c>
      <c r="N12" s="37">
        <v>1</v>
      </c>
      <c r="O12" s="37">
        <v>1</v>
      </c>
      <c r="P12" s="39">
        <v>2</v>
      </c>
      <c r="Q12" s="37">
        <v>1</v>
      </c>
      <c r="R12" s="37">
        <v>2</v>
      </c>
      <c r="S12" s="39">
        <v>2</v>
      </c>
      <c r="T12" s="37">
        <v>1</v>
      </c>
      <c r="U12" s="37">
        <v>1</v>
      </c>
      <c r="V12" s="37">
        <v>1</v>
      </c>
      <c r="W12" s="39">
        <v>4</v>
      </c>
      <c r="X12" s="37">
        <v>1</v>
      </c>
      <c r="Y12" s="37">
        <v>1</v>
      </c>
      <c r="Z12" s="37"/>
      <c r="AA12" s="37">
        <v>1</v>
      </c>
      <c r="AB12" s="37">
        <v>1</v>
      </c>
      <c r="AC12" s="37">
        <v>2</v>
      </c>
      <c r="AD12" s="37">
        <v>1</v>
      </c>
      <c r="AE12" s="37">
        <v>1</v>
      </c>
      <c r="AF12" s="37">
        <v>2</v>
      </c>
      <c r="AG12" s="39">
        <v>1</v>
      </c>
      <c r="AH12" s="39">
        <v>1</v>
      </c>
      <c r="AI12" s="39">
        <v>1</v>
      </c>
      <c r="AJ12" s="39">
        <v>1</v>
      </c>
      <c r="AK12" s="39">
        <v>2</v>
      </c>
      <c r="AL12" s="39">
        <v>1</v>
      </c>
      <c r="AM12" s="39">
        <v>3</v>
      </c>
      <c r="AN12" s="39">
        <v>1</v>
      </c>
      <c r="AO12" s="37">
        <v>2</v>
      </c>
      <c r="AP12" s="37">
        <v>1</v>
      </c>
      <c r="AQ12" s="37">
        <v>3</v>
      </c>
      <c r="AR12" s="37">
        <v>1</v>
      </c>
      <c r="AS12" s="37">
        <v>1</v>
      </c>
      <c r="AT12" s="37">
        <v>1</v>
      </c>
      <c r="AU12" s="37">
        <v>1</v>
      </c>
      <c r="AV12" s="37"/>
      <c r="AW12" s="37">
        <v>1</v>
      </c>
      <c r="AX12" s="37">
        <v>1</v>
      </c>
      <c r="AY12" s="37">
        <v>1</v>
      </c>
      <c r="AZ12" s="37">
        <v>1</v>
      </c>
      <c r="BA12" s="37">
        <v>1</v>
      </c>
      <c r="BB12" s="37">
        <v>2</v>
      </c>
      <c r="BC12" s="37">
        <v>1</v>
      </c>
    </row>
    <row r="13" spans="1:55" s="10" customFormat="1" ht="12.75" customHeight="1">
      <c r="A13" s="39">
        <v>10</v>
      </c>
      <c r="B13" s="39">
        <v>10</v>
      </c>
      <c r="C13" s="39">
        <f>$B13-$A13</f>
        <v>0</v>
      </c>
      <c r="D13" s="39" t="s">
        <v>79</v>
      </c>
      <c r="E13" s="17"/>
      <c r="F13" s="17"/>
      <c r="G13" s="65">
        <f>SUM(H13:BB13)</f>
        <v>52</v>
      </c>
      <c r="H13" s="66"/>
      <c r="I13" s="39"/>
      <c r="J13" s="39"/>
      <c r="K13" s="39"/>
      <c r="L13" s="39"/>
      <c r="M13" s="42">
        <v>52</v>
      </c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55"/>
      <c r="AE13" s="39"/>
      <c r="AF13" s="39"/>
      <c r="AG13" s="39"/>
      <c r="AH13" s="39"/>
      <c r="AI13" s="39"/>
      <c r="AJ13" s="39"/>
      <c r="AK13" s="39"/>
      <c r="AL13" s="39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</row>
    <row r="14" spans="1:55" s="10" customFormat="1" ht="12.75" customHeight="1">
      <c r="A14" s="39">
        <v>11</v>
      </c>
      <c r="B14" s="39">
        <v>11</v>
      </c>
      <c r="C14" s="39">
        <f>$B14-$A14</f>
        <v>0</v>
      </c>
      <c r="D14" s="39" t="s">
        <v>80</v>
      </c>
      <c r="E14" s="17"/>
      <c r="F14" s="17"/>
      <c r="G14" s="65">
        <f>SUM(H14:BB14)</f>
        <v>49</v>
      </c>
      <c r="H14" s="66"/>
      <c r="I14" s="39"/>
      <c r="J14" s="39"/>
      <c r="K14" s="39"/>
      <c r="L14" s="39"/>
      <c r="M14" s="39">
        <v>49</v>
      </c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</row>
    <row r="15" spans="1:55" s="10" customFormat="1" ht="12.75" customHeight="1">
      <c r="A15" s="39">
        <v>12</v>
      </c>
      <c r="B15" s="39">
        <v>12</v>
      </c>
      <c r="C15" s="39">
        <f>$B15-$A15</f>
        <v>0</v>
      </c>
      <c r="D15" s="39" t="s">
        <v>81</v>
      </c>
      <c r="E15" s="17"/>
      <c r="F15" s="17"/>
      <c r="G15" s="65">
        <f>SUM(H15:BB15)</f>
        <v>47</v>
      </c>
      <c r="H15" s="66"/>
      <c r="I15" s="39"/>
      <c r="J15" s="39"/>
      <c r="K15" s="39"/>
      <c r="L15" s="39"/>
      <c r="M15" s="39">
        <v>47</v>
      </c>
      <c r="N15" s="39"/>
      <c r="O15" s="39"/>
      <c r="P15" s="39"/>
      <c r="Q15" s="39"/>
      <c r="R15" s="67"/>
      <c r="S15" s="39"/>
      <c r="T15" s="39"/>
      <c r="U15" s="39"/>
      <c r="V15" s="39"/>
      <c r="W15" s="39"/>
      <c r="X15" s="39"/>
      <c r="Y15" s="39"/>
      <c r="Z15" s="39"/>
      <c r="AA15" s="67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</row>
    <row r="16" spans="1:55" s="10" customFormat="1" ht="12.75" customHeight="1">
      <c r="A16" s="39">
        <v>13</v>
      </c>
      <c r="B16" s="39">
        <v>13</v>
      </c>
      <c r="C16" s="39">
        <f>$B16-$A16</f>
        <v>0</v>
      </c>
      <c r="D16" s="39" t="s">
        <v>82</v>
      </c>
      <c r="E16" s="17"/>
      <c r="F16" s="17"/>
      <c r="G16" s="65">
        <f>SUM(H16:BB16)</f>
        <v>44</v>
      </c>
      <c r="H16" s="66"/>
      <c r="I16" s="39"/>
      <c r="J16" s="39"/>
      <c r="K16" s="39"/>
      <c r="L16" s="39"/>
      <c r="M16" s="39">
        <v>44</v>
      </c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67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6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</row>
    <row r="17" spans="1:55" s="10" customFormat="1" ht="12.75" customHeight="1">
      <c r="A17" s="39">
        <v>14</v>
      </c>
      <c r="B17" s="39">
        <v>14</v>
      </c>
      <c r="C17" s="39">
        <f>$B17-$A17</f>
        <v>0</v>
      </c>
      <c r="D17" s="39" t="s">
        <v>83</v>
      </c>
      <c r="E17" s="17"/>
      <c r="F17" s="17"/>
      <c r="G17" s="65">
        <f>SUM(H17:BB17)</f>
        <v>43</v>
      </c>
      <c r="H17" s="66"/>
      <c r="I17" s="39"/>
      <c r="J17" s="39"/>
      <c r="K17" s="39"/>
      <c r="L17" s="39"/>
      <c r="M17" s="39">
        <v>43</v>
      </c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</row>
    <row r="18" spans="1:55" ht="12.75" customHeight="1">
      <c r="A18" s="39">
        <v>15</v>
      </c>
      <c r="B18" s="39">
        <v>15</v>
      </c>
      <c r="C18" s="39">
        <f>$B18-$A18</f>
        <v>0</v>
      </c>
      <c r="D18" s="42" t="s">
        <v>84</v>
      </c>
      <c r="E18" s="17"/>
      <c r="F18" s="17"/>
      <c r="G18" s="65">
        <f>SUM(H18:BB18)</f>
        <v>42</v>
      </c>
      <c r="H18" s="66"/>
      <c r="I18" s="39"/>
      <c r="J18" s="39"/>
      <c r="K18" s="39"/>
      <c r="L18" s="39"/>
      <c r="M18" s="39">
        <v>42</v>
      </c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</row>
    <row r="19" spans="1:55" ht="12.75" customHeight="1">
      <c r="A19" s="39">
        <v>16</v>
      </c>
      <c r="B19" s="39">
        <v>16</v>
      </c>
      <c r="C19" s="39">
        <f>$B19-$A19</f>
        <v>0</v>
      </c>
      <c r="D19" s="39" t="s">
        <v>85</v>
      </c>
      <c r="E19" s="17"/>
      <c r="F19" s="17"/>
      <c r="G19" s="65">
        <f>SUM(H19:BB19)</f>
        <v>41</v>
      </c>
      <c r="H19" s="66"/>
      <c r="I19" s="39"/>
      <c r="J19" s="39"/>
      <c r="K19" s="39"/>
      <c r="L19" s="39"/>
      <c r="M19" s="39">
        <v>41</v>
      </c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</row>
    <row r="20" spans="1:55" s="10" customFormat="1" ht="12.75" customHeight="1">
      <c r="A20" s="39">
        <v>17</v>
      </c>
      <c r="B20" s="39">
        <v>17</v>
      </c>
      <c r="C20" s="39">
        <f>$B20-$A20</f>
        <v>0</v>
      </c>
      <c r="D20" s="39" t="s">
        <v>86</v>
      </c>
      <c r="E20" s="17"/>
      <c r="F20" s="17"/>
      <c r="G20" s="65">
        <f>SUM(H20:BB20)</f>
        <v>40</v>
      </c>
      <c r="H20" s="66"/>
      <c r="I20" s="39"/>
      <c r="J20" s="39"/>
      <c r="K20" s="39"/>
      <c r="L20" s="67"/>
      <c r="M20" s="39">
        <v>40</v>
      </c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67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67"/>
      <c r="AL20" s="39"/>
      <c r="AM20" s="39"/>
      <c r="AN20" s="39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</row>
    <row r="21" spans="1:55" ht="12.75" customHeight="1">
      <c r="A21" s="39">
        <v>18</v>
      </c>
      <c r="B21" s="39">
        <v>18</v>
      </c>
      <c r="C21" s="39">
        <f>$B21-$A21</f>
        <v>0</v>
      </c>
      <c r="D21" s="39" t="s">
        <v>87</v>
      </c>
      <c r="E21" s="17"/>
      <c r="F21" s="17"/>
      <c r="G21" s="65">
        <f>SUM(H21:BB21)</f>
        <v>39</v>
      </c>
      <c r="H21" s="66"/>
      <c r="I21" s="39"/>
      <c r="J21" s="39"/>
      <c r="K21" s="39"/>
      <c r="L21" s="39"/>
      <c r="M21" s="39">
        <v>39</v>
      </c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</row>
    <row r="22" spans="1:55" ht="12.75" customHeight="1">
      <c r="A22" s="39">
        <v>19</v>
      </c>
      <c r="B22" s="39">
        <v>19</v>
      </c>
      <c r="C22" s="39">
        <f>$B22-$A22</f>
        <v>0</v>
      </c>
      <c r="D22" s="39" t="s">
        <v>88</v>
      </c>
      <c r="E22" s="17"/>
      <c r="F22" s="17"/>
      <c r="G22" s="65">
        <f>SUM(H22:BB22)</f>
        <v>38</v>
      </c>
      <c r="H22" s="68"/>
      <c r="I22" s="39"/>
      <c r="J22" s="39"/>
      <c r="K22" s="39"/>
      <c r="L22" s="39"/>
      <c r="M22" s="39">
        <v>38</v>
      </c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</row>
    <row r="23" spans="1:55" s="10" customFormat="1" ht="12.75" customHeight="1">
      <c r="A23" s="39">
        <v>20</v>
      </c>
      <c r="B23" s="39">
        <v>20</v>
      </c>
      <c r="C23" s="39">
        <f>$B23-$A23</f>
        <v>0</v>
      </c>
      <c r="D23" s="39" t="s">
        <v>89</v>
      </c>
      <c r="E23" s="17"/>
      <c r="F23" s="17"/>
      <c r="G23" s="65">
        <f>SUM(H23:BB23)</f>
        <v>37</v>
      </c>
      <c r="H23" s="66"/>
      <c r="I23" s="39"/>
      <c r="J23" s="39"/>
      <c r="K23" s="39"/>
      <c r="L23" s="39"/>
      <c r="M23" s="39">
        <v>37</v>
      </c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</row>
    <row r="24" spans="1:55" ht="12.75" customHeight="1">
      <c r="A24" s="39">
        <v>21</v>
      </c>
      <c r="B24" s="39">
        <v>21</v>
      </c>
      <c r="C24" s="39">
        <f>$B24-$A24</f>
        <v>0</v>
      </c>
      <c r="D24" s="42" t="s">
        <v>56</v>
      </c>
      <c r="E24" s="17"/>
      <c r="F24" s="17"/>
      <c r="G24" s="65">
        <f>SUM(H24:BB24)</f>
        <v>36</v>
      </c>
      <c r="H24" s="66"/>
      <c r="I24" s="39"/>
      <c r="J24" s="39"/>
      <c r="K24" s="39"/>
      <c r="L24" s="39"/>
      <c r="M24" s="39">
        <v>12</v>
      </c>
      <c r="N24" s="39"/>
      <c r="O24" s="39"/>
      <c r="P24" s="39"/>
      <c r="Q24" s="39"/>
      <c r="R24" s="39"/>
      <c r="S24" s="39"/>
      <c r="T24" s="45"/>
      <c r="U24" s="39"/>
      <c r="V24" s="39"/>
      <c r="W24" s="39">
        <v>10</v>
      </c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69"/>
      <c r="AJ24" s="39"/>
      <c r="AK24" s="69"/>
      <c r="AL24" s="69"/>
      <c r="AM24" s="69"/>
      <c r="AN24" s="69"/>
      <c r="AO24" s="37"/>
      <c r="AP24" s="37"/>
      <c r="AQ24" s="37"/>
      <c r="AR24" s="37"/>
      <c r="AS24" s="37"/>
      <c r="AT24" s="37"/>
      <c r="AU24" s="37"/>
      <c r="AV24" s="37">
        <v>12</v>
      </c>
      <c r="AW24" s="37"/>
      <c r="AX24" s="37"/>
      <c r="AY24" s="37"/>
      <c r="AZ24" s="37"/>
      <c r="BA24" s="37">
        <v>2</v>
      </c>
      <c r="BB24" s="37"/>
      <c r="BC24" s="37"/>
    </row>
    <row r="25" spans="1:55" ht="12.75" customHeight="1">
      <c r="A25" s="39">
        <v>22</v>
      </c>
      <c r="B25" s="39">
        <v>22</v>
      </c>
      <c r="C25" s="39">
        <f>$B25-$A25</f>
        <v>0</v>
      </c>
      <c r="D25" s="39" t="s">
        <v>90</v>
      </c>
      <c r="E25" s="17"/>
      <c r="F25" s="17"/>
      <c r="G25" s="65">
        <f>SUM(H25:BB25)</f>
        <v>35</v>
      </c>
      <c r="H25" s="66"/>
      <c r="I25" s="39"/>
      <c r="J25" s="39"/>
      <c r="K25" s="39"/>
      <c r="L25" s="39"/>
      <c r="M25" s="39">
        <v>35</v>
      </c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</row>
    <row r="26" spans="1:55" s="10" customFormat="1" ht="12.75" customHeight="1">
      <c r="A26" s="39">
        <v>23</v>
      </c>
      <c r="B26" s="39">
        <v>23</v>
      </c>
      <c r="C26" s="39">
        <f>$B26-$A26</f>
        <v>0</v>
      </c>
      <c r="D26" s="39" t="s">
        <v>91</v>
      </c>
      <c r="E26" s="17"/>
      <c r="F26" s="17"/>
      <c r="G26" s="65">
        <f>SUM(H26:BB26)</f>
        <v>33</v>
      </c>
      <c r="H26" s="66"/>
      <c r="I26" s="39"/>
      <c r="J26" s="39"/>
      <c r="K26" s="39"/>
      <c r="L26" s="39"/>
      <c r="M26" s="39">
        <v>33</v>
      </c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</row>
    <row r="27" spans="1:55" s="10" customFormat="1" ht="12.75" customHeight="1">
      <c r="A27" s="39">
        <v>24</v>
      </c>
      <c r="B27" s="39">
        <v>24</v>
      </c>
      <c r="C27" s="39">
        <f>$B27-$A27</f>
        <v>0</v>
      </c>
      <c r="D27" s="39" t="s">
        <v>92</v>
      </c>
      <c r="E27" s="17"/>
      <c r="F27" s="17"/>
      <c r="G27" s="65">
        <f>SUM(H27:BB27)</f>
        <v>31</v>
      </c>
      <c r="H27" s="66"/>
      <c r="I27" s="39"/>
      <c r="J27" s="39"/>
      <c r="K27" s="39"/>
      <c r="L27" s="39"/>
      <c r="M27" s="39">
        <v>31</v>
      </c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</row>
    <row r="28" spans="1:55" ht="12.75" customHeight="1">
      <c r="A28" s="39">
        <v>25</v>
      </c>
      <c r="B28" s="39">
        <v>25</v>
      </c>
      <c r="C28" s="39">
        <f>$B28-$A28</f>
        <v>0</v>
      </c>
      <c r="D28" s="42" t="s">
        <v>93</v>
      </c>
      <c r="E28" s="17"/>
      <c r="F28" s="17"/>
      <c r="G28" s="65">
        <f>SUM(H28:BB28)</f>
        <v>30</v>
      </c>
      <c r="H28" s="66"/>
      <c r="I28" s="39"/>
      <c r="J28" s="39"/>
      <c r="K28" s="39"/>
      <c r="L28" s="39"/>
      <c r="M28" s="39">
        <v>24</v>
      </c>
      <c r="N28" s="39"/>
      <c r="O28" s="39"/>
      <c r="P28" s="39"/>
      <c r="Q28" s="39"/>
      <c r="R28" s="39"/>
      <c r="S28" s="39"/>
      <c r="T28" s="39"/>
      <c r="U28" s="39"/>
      <c r="V28" s="39"/>
      <c r="W28" s="39">
        <v>6</v>
      </c>
      <c r="X28" s="39"/>
      <c r="Y28" s="39"/>
      <c r="Z28" s="39"/>
      <c r="AA28" s="39"/>
      <c r="AB28" s="39"/>
      <c r="AC28" s="39"/>
      <c r="AD28" s="39"/>
      <c r="AE28" s="39"/>
      <c r="AF28" s="67"/>
      <c r="AG28" s="39"/>
      <c r="AH28" s="39"/>
      <c r="AI28" s="39"/>
      <c r="AJ28" s="39"/>
      <c r="AK28" s="39"/>
      <c r="AL28" s="39"/>
      <c r="AM28" s="39"/>
      <c r="AN28" s="39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</row>
    <row r="29" spans="1:55" ht="12.75" customHeight="1">
      <c r="A29" s="39">
        <v>26</v>
      </c>
      <c r="B29" s="39">
        <v>26</v>
      </c>
      <c r="C29" s="39">
        <f>$B29-$A29</f>
        <v>0</v>
      </c>
      <c r="D29" s="39" t="s">
        <v>94</v>
      </c>
      <c r="E29" s="17"/>
      <c r="F29" s="17"/>
      <c r="G29" s="65">
        <f>SUM(H29:BB29)</f>
        <v>30</v>
      </c>
      <c r="H29" s="66"/>
      <c r="I29" s="39"/>
      <c r="J29" s="39"/>
      <c r="K29" s="39"/>
      <c r="L29" s="39"/>
      <c r="M29" s="39">
        <v>30</v>
      </c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</row>
    <row r="30" spans="1:55" ht="12.75" customHeight="1">
      <c r="A30" s="39">
        <v>27</v>
      </c>
      <c r="B30" s="39">
        <v>27</v>
      </c>
      <c r="C30" s="39">
        <f>$B30-$A30</f>
        <v>0</v>
      </c>
      <c r="D30" s="39" t="s">
        <v>95</v>
      </c>
      <c r="E30" s="17"/>
      <c r="F30" s="17"/>
      <c r="G30" s="65">
        <f>SUM(H30:BB30)</f>
        <v>29</v>
      </c>
      <c r="H30" s="66"/>
      <c r="I30" s="39"/>
      <c r="J30" s="39"/>
      <c r="K30" s="39"/>
      <c r="L30" s="39"/>
      <c r="M30" s="39">
        <v>29</v>
      </c>
      <c r="N30" s="39"/>
      <c r="O30" s="39"/>
      <c r="P30" s="45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</row>
    <row r="31" spans="1:55" s="10" customFormat="1" ht="12.75" customHeight="1">
      <c r="A31" s="39">
        <v>28</v>
      </c>
      <c r="B31" s="39">
        <v>28</v>
      </c>
      <c r="C31" s="39">
        <f>$B31-$A31</f>
        <v>0</v>
      </c>
      <c r="D31" s="39" t="s">
        <v>96</v>
      </c>
      <c r="E31" s="17"/>
      <c r="F31" s="17"/>
      <c r="G31" s="65">
        <f>SUM(H31:BB31)</f>
        <v>27</v>
      </c>
      <c r="H31" s="66"/>
      <c r="I31" s="39"/>
      <c r="J31" s="39"/>
      <c r="K31" s="39"/>
      <c r="L31" s="39"/>
      <c r="M31" s="39">
        <v>27</v>
      </c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</row>
    <row r="32" spans="1:55" ht="12.75" customHeight="1">
      <c r="A32" s="39">
        <v>29</v>
      </c>
      <c r="B32" s="39">
        <v>29</v>
      </c>
      <c r="C32" s="39">
        <f>$B32-$A32</f>
        <v>0</v>
      </c>
      <c r="D32" s="42" t="s">
        <v>97</v>
      </c>
      <c r="E32" s="17"/>
      <c r="F32" s="17"/>
      <c r="G32" s="65">
        <f>SUM(I32:BC32)</f>
        <v>27</v>
      </c>
      <c r="H32" s="66"/>
      <c r="I32" s="66"/>
      <c r="J32" s="39"/>
      <c r="K32" s="39"/>
      <c r="L32" s="67"/>
      <c r="M32" s="39">
        <v>9</v>
      </c>
      <c r="N32" s="39"/>
      <c r="O32" s="39"/>
      <c r="P32" s="39"/>
      <c r="Q32" s="39"/>
      <c r="R32" s="39"/>
      <c r="S32" s="39">
        <v>18</v>
      </c>
      <c r="T32" s="39"/>
      <c r="U32" s="39"/>
      <c r="V32" s="39"/>
      <c r="W32" s="39"/>
      <c r="X32" s="39"/>
      <c r="Y32" s="67"/>
      <c r="Z32" s="67"/>
      <c r="AA32" s="39"/>
      <c r="AB32" s="39"/>
      <c r="AC32" s="39"/>
      <c r="AD32" s="39"/>
      <c r="AE32" s="39"/>
      <c r="AF32" s="67"/>
      <c r="AG32" s="39"/>
      <c r="AH32" s="67"/>
      <c r="AI32" s="39"/>
      <c r="AJ32" s="39"/>
      <c r="AK32" s="39"/>
      <c r="AL32" s="39"/>
      <c r="AM32" s="67"/>
      <c r="AN32" s="39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</row>
    <row r="33" spans="1:55" ht="12.75" customHeight="1">
      <c r="A33" s="39">
        <v>30</v>
      </c>
      <c r="B33" s="39">
        <v>30</v>
      </c>
      <c r="C33" s="39">
        <f>$B33-$A33</f>
        <v>0</v>
      </c>
      <c r="D33" s="39" t="s">
        <v>98</v>
      </c>
      <c r="E33" s="17"/>
      <c r="F33" s="17"/>
      <c r="G33" s="65">
        <f>SUM(H33:BB33)</f>
        <v>23</v>
      </c>
      <c r="H33" s="66"/>
      <c r="I33" s="45"/>
      <c r="J33" s="67"/>
      <c r="K33" s="39"/>
      <c r="L33" s="39"/>
      <c r="M33" s="39">
        <v>23</v>
      </c>
      <c r="N33" s="39"/>
      <c r="O33" s="39"/>
      <c r="P33" s="39"/>
      <c r="Q33" s="39"/>
      <c r="R33" s="39"/>
      <c r="S33" s="39"/>
      <c r="T33" s="67"/>
      <c r="U33" s="39"/>
      <c r="V33" s="39"/>
      <c r="W33" s="67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</row>
    <row r="34" spans="1:55" ht="12.75" customHeight="1">
      <c r="A34" s="39">
        <v>31</v>
      </c>
      <c r="B34" s="39">
        <v>31</v>
      </c>
      <c r="C34" s="39">
        <f>$B34-$A34</f>
        <v>0</v>
      </c>
      <c r="D34" s="39" t="s">
        <v>99</v>
      </c>
      <c r="E34" s="17"/>
      <c r="F34" s="17"/>
      <c r="G34" s="65">
        <f>SUM(H34:BB34)</f>
        <v>22</v>
      </c>
      <c r="H34" s="70"/>
      <c r="I34" s="39"/>
      <c r="J34" s="69"/>
      <c r="K34" s="69"/>
      <c r="L34" s="69"/>
      <c r="M34" s="39">
        <v>22</v>
      </c>
      <c r="N34" s="39"/>
      <c r="O34" s="71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72"/>
      <c r="AJ34" s="39"/>
      <c r="AK34" s="39"/>
      <c r="AL34" s="39"/>
      <c r="AM34" s="39"/>
      <c r="AN34" s="39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</row>
    <row r="35" spans="1:55" ht="12.75" customHeight="1">
      <c r="A35" s="39">
        <v>32</v>
      </c>
      <c r="B35" s="39">
        <v>32</v>
      </c>
      <c r="C35" s="39">
        <f>$B35-$A35</f>
        <v>0</v>
      </c>
      <c r="D35" s="39" t="s">
        <v>100</v>
      </c>
      <c r="E35" s="17"/>
      <c r="F35" s="17"/>
      <c r="G35" s="65">
        <f>SUM(H35:BB35)</f>
        <v>21</v>
      </c>
      <c r="H35" s="66"/>
      <c r="I35" s="39"/>
      <c r="J35" s="39"/>
      <c r="K35" s="39"/>
      <c r="L35" s="39"/>
      <c r="M35" s="39">
        <v>21</v>
      </c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</row>
    <row r="36" spans="1:55" ht="12.75" customHeight="1">
      <c r="A36" s="39">
        <v>33</v>
      </c>
      <c r="B36" s="39">
        <v>33</v>
      </c>
      <c r="C36" s="39">
        <f>$B36-$A36</f>
        <v>0</v>
      </c>
      <c r="D36" s="39" t="s">
        <v>101</v>
      </c>
      <c r="E36" s="17"/>
      <c r="F36" s="17"/>
      <c r="G36" s="65">
        <f>SUM(H36:BB36)</f>
        <v>20</v>
      </c>
      <c r="H36" s="66"/>
      <c r="I36" s="39"/>
      <c r="J36" s="39"/>
      <c r="K36" s="39"/>
      <c r="L36" s="39"/>
      <c r="M36" s="39">
        <v>20</v>
      </c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</row>
    <row r="37" spans="1:55" s="10" customFormat="1" ht="12.75" customHeight="1">
      <c r="A37" s="39">
        <v>34</v>
      </c>
      <c r="B37" s="39">
        <v>34</v>
      </c>
      <c r="C37" s="39">
        <f>$B37-$A37</f>
        <v>0</v>
      </c>
      <c r="D37" s="39" t="s">
        <v>102</v>
      </c>
      <c r="E37" s="17"/>
      <c r="F37" s="17"/>
      <c r="G37" s="65">
        <f>SUM(H37:BB37)</f>
        <v>19</v>
      </c>
      <c r="H37" s="66"/>
      <c r="I37" s="39"/>
      <c r="J37" s="39"/>
      <c r="K37" s="39"/>
      <c r="L37" s="39"/>
      <c r="M37" s="39">
        <v>19</v>
      </c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67"/>
      <c r="AI37" s="39"/>
      <c r="AJ37" s="39"/>
      <c r="AK37" s="39"/>
      <c r="AL37" s="39"/>
      <c r="AM37" s="39"/>
      <c r="AN37" s="45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</row>
    <row r="38" spans="1:55" ht="12.75" customHeight="1">
      <c r="A38" s="39">
        <v>35</v>
      </c>
      <c r="B38" s="39">
        <v>35</v>
      </c>
      <c r="C38" s="39">
        <f>$B38-$A38</f>
        <v>0</v>
      </c>
      <c r="D38" s="39" t="s">
        <v>103</v>
      </c>
      <c r="E38" s="17"/>
      <c r="F38" s="17"/>
      <c r="G38" s="65">
        <f>SUM(H38:BB38)</f>
        <v>18</v>
      </c>
      <c r="H38" s="70"/>
      <c r="I38" s="39"/>
      <c r="J38" s="69"/>
      <c r="K38" s="69"/>
      <c r="L38" s="69"/>
      <c r="M38" s="39">
        <v>18</v>
      </c>
      <c r="N38" s="39"/>
      <c r="O38" s="71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69"/>
      <c r="AJ38" s="39"/>
      <c r="AK38" s="69"/>
      <c r="AL38" s="69"/>
      <c r="AM38" s="69"/>
      <c r="AN38" s="69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</row>
    <row r="39" spans="1:55" s="10" customFormat="1" ht="12.75" customHeight="1">
      <c r="A39" s="39">
        <v>36</v>
      </c>
      <c r="B39" s="39">
        <v>36</v>
      </c>
      <c r="C39" s="39">
        <f>$B39-$A39</f>
        <v>0</v>
      </c>
      <c r="D39" s="39" t="s">
        <v>104</v>
      </c>
      <c r="E39" s="17"/>
      <c r="F39" s="17"/>
      <c r="G39" s="65">
        <f>SUM(H39:BB39)</f>
        <v>17</v>
      </c>
      <c r="H39" s="66"/>
      <c r="I39" s="39"/>
      <c r="J39" s="39"/>
      <c r="K39" s="39"/>
      <c r="L39" s="39"/>
      <c r="M39" s="39">
        <v>17</v>
      </c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</row>
    <row r="40" spans="1:55" ht="12.75" customHeight="1">
      <c r="A40" s="39">
        <v>37</v>
      </c>
      <c r="B40" s="39">
        <v>37</v>
      </c>
      <c r="C40" s="39">
        <f>$B40-$A40</f>
        <v>0</v>
      </c>
      <c r="D40" s="42" t="s">
        <v>105</v>
      </c>
      <c r="E40" s="17"/>
      <c r="F40" s="17"/>
      <c r="G40" s="65">
        <f>SUM(H40:BB40)</f>
        <v>16</v>
      </c>
      <c r="H40" s="70"/>
      <c r="I40" s="39"/>
      <c r="J40" s="69"/>
      <c r="K40" s="69"/>
      <c r="L40" s="69"/>
      <c r="M40" s="39">
        <v>16</v>
      </c>
      <c r="N40" s="39"/>
      <c r="O40" s="71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69"/>
      <c r="AJ40" s="39"/>
      <c r="AK40" s="69"/>
      <c r="AL40" s="69"/>
      <c r="AM40" s="69"/>
      <c r="AN40" s="69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</row>
    <row r="41" spans="1:55" ht="12.75" customHeight="1">
      <c r="A41" s="39">
        <v>38</v>
      </c>
      <c r="B41" s="39">
        <v>38</v>
      </c>
      <c r="C41" s="39">
        <f>$B41-$A41</f>
        <v>0</v>
      </c>
      <c r="D41" s="39" t="s">
        <v>106</v>
      </c>
      <c r="E41" s="17"/>
      <c r="F41" s="17"/>
      <c r="G41" s="65">
        <f>SUM(H41:BB41)</f>
        <v>15</v>
      </c>
      <c r="H41" s="66"/>
      <c r="I41" s="39"/>
      <c r="J41" s="39"/>
      <c r="K41" s="39"/>
      <c r="L41" s="39"/>
      <c r="M41" s="39">
        <v>15</v>
      </c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</row>
    <row r="42" spans="1:55" ht="12.75" customHeight="1">
      <c r="A42" s="39">
        <v>39</v>
      </c>
      <c r="B42" s="39">
        <v>39</v>
      </c>
      <c r="C42" s="39">
        <f>$B42-$A42</f>
        <v>0</v>
      </c>
      <c r="D42" s="39" t="s">
        <v>107</v>
      </c>
      <c r="E42" s="17"/>
      <c r="F42" s="17"/>
      <c r="G42" s="65">
        <f>SUM(H42:BB42)</f>
        <v>14</v>
      </c>
      <c r="H42" s="70"/>
      <c r="I42" s="39"/>
      <c r="J42" s="69"/>
      <c r="K42" s="69"/>
      <c r="L42" s="69"/>
      <c r="M42" s="39">
        <v>14</v>
      </c>
      <c r="N42" s="39"/>
      <c r="O42" s="71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69"/>
      <c r="AJ42" s="39"/>
      <c r="AK42" s="69"/>
      <c r="AL42" s="69"/>
      <c r="AM42" s="69"/>
      <c r="AN42" s="69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</row>
    <row r="43" spans="1:55" s="10" customFormat="1" ht="12.75" customHeight="1">
      <c r="A43" s="39">
        <v>40</v>
      </c>
      <c r="B43" s="39">
        <v>40</v>
      </c>
      <c r="C43" s="39">
        <f>$B43-$A43</f>
        <v>0</v>
      </c>
      <c r="D43" s="39" t="s">
        <v>108</v>
      </c>
      <c r="E43" s="17"/>
      <c r="F43" s="17"/>
      <c r="G43" s="65">
        <f>SUM(H43:BB43)</f>
        <v>13</v>
      </c>
      <c r="H43" s="66"/>
      <c r="I43" s="39"/>
      <c r="J43" s="39"/>
      <c r="K43" s="39"/>
      <c r="L43" s="39"/>
      <c r="M43" s="39">
        <v>13</v>
      </c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67"/>
      <c r="AJ43" s="39"/>
      <c r="AK43" s="39"/>
      <c r="AL43" s="39"/>
      <c r="AM43" s="39"/>
      <c r="AN43" s="39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</row>
    <row r="44" spans="1:55" ht="12.75" customHeight="1">
      <c r="A44" s="39">
        <v>41</v>
      </c>
      <c r="B44" s="39">
        <v>41</v>
      </c>
      <c r="C44" s="39">
        <f>$B44-$A44</f>
        <v>0</v>
      </c>
      <c r="D44" s="39" t="s">
        <v>109</v>
      </c>
      <c r="E44" s="17"/>
      <c r="F44" s="17"/>
      <c r="G44" s="65">
        <f>SUM(H44:BB44)</f>
        <v>11</v>
      </c>
      <c r="H44" s="66"/>
      <c r="I44" s="39"/>
      <c r="J44" s="39"/>
      <c r="K44" s="39"/>
      <c r="L44" s="39"/>
      <c r="M44" s="39">
        <v>11</v>
      </c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</row>
    <row r="45" spans="1:55" ht="12.75" customHeight="1">
      <c r="A45" s="39">
        <v>42</v>
      </c>
      <c r="B45" s="39">
        <v>42</v>
      </c>
      <c r="C45" s="39">
        <f>$B45-$A45</f>
        <v>0</v>
      </c>
      <c r="D45" s="39" t="s">
        <v>110</v>
      </c>
      <c r="E45" s="17"/>
      <c r="F45" s="17"/>
      <c r="G45" s="65">
        <f>SUM(H45:BB45)</f>
        <v>10</v>
      </c>
      <c r="H45" s="66"/>
      <c r="I45" s="39"/>
      <c r="J45" s="39"/>
      <c r="K45" s="39"/>
      <c r="L45" s="39"/>
      <c r="M45" s="39">
        <v>10</v>
      </c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</row>
    <row r="46" spans="1:55" ht="12.75" customHeight="1">
      <c r="A46" s="39">
        <v>43</v>
      </c>
      <c r="B46" s="39">
        <v>43</v>
      </c>
      <c r="C46" s="39">
        <f>$B46-$A46</f>
        <v>0</v>
      </c>
      <c r="D46" s="47" t="s">
        <v>54</v>
      </c>
      <c r="E46"/>
      <c r="F46"/>
      <c r="G46" s="65">
        <f>SUM(H46:BB46)</f>
        <v>9</v>
      </c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>
        <v>9</v>
      </c>
      <c r="AX46" s="37"/>
      <c r="AY46" s="37"/>
      <c r="AZ46" s="37"/>
      <c r="BA46" s="37"/>
      <c r="BB46" s="37"/>
      <c r="BC46" s="37"/>
    </row>
    <row r="47" spans="1:55" ht="12.75" customHeight="1">
      <c r="A47" s="39">
        <v>44</v>
      </c>
      <c r="B47" s="39">
        <v>44</v>
      </c>
      <c r="C47" s="39">
        <f>$B47-$A47</f>
        <v>0</v>
      </c>
      <c r="D47" s="39" t="s">
        <v>111</v>
      </c>
      <c r="E47" s="17"/>
      <c r="F47" s="17"/>
      <c r="G47" s="65">
        <f>SUM(H47:BB47)</f>
        <v>8</v>
      </c>
      <c r="H47" s="66"/>
      <c r="I47" s="39"/>
      <c r="J47" s="39"/>
      <c r="K47" s="39"/>
      <c r="L47" s="39"/>
      <c r="M47" s="39">
        <v>8</v>
      </c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</row>
    <row r="48" spans="1:55" ht="12.75" customHeight="1">
      <c r="A48" s="39">
        <v>45</v>
      </c>
      <c r="B48" s="39">
        <v>45</v>
      </c>
      <c r="C48" s="39">
        <f>$B48-$A48</f>
        <v>0</v>
      </c>
      <c r="D48" s="42" t="s">
        <v>112</v>
      </c>
      <c r="E48" s="17"/>
      <c r="F48" s="17"/>
      <c r="G48" s="65">
        <f>SUM(I48:BC48)</f>
        <v>7</v>
      </c>
      <c r="H48" s="66"/>
      <c r="I48" s="66"/>
      <c r="J48" s="39"/>
      <c r="K48" s="39"/>
      <c r="L48" s="39"/>
      <c r="M48" s="39">
        <v>5</v>
      </c>
      <c r="N48" s="39"/>
      <c r="O48" s="39"/>
      <c r="P48" s="39"/>
      <c r="Q48" s="39"/>
      <c r="R48" s="39"/>
      <c r="S48" s="39"/>
      <c r="T48" s="39"/>
      <c r="U48" s="39"/>
      <c r="V48" s="39"/>
      <c r="W48" s="39">
        <v>2</v>
      </c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</row>
    <row r="49" spans="1:55" ht="12.75" customHeight="1">
      <c r="A49" s="39">
        <v>46</v>
      </c>
      <c r="B49" s="39">
        <v>46</v>
      </c>
      <c r="C49" s="39">
        <f>$B49-$A49</f>
        <v>0</v>
      </c>
      <c r="D49" s="39" t="s">
        <v>113</v>
      </c>
      <c r="E49" s="17"/>
      <c r="F49" s="17"/>
      <c r="G49" s="65">
        <f>SUM(H49:BB49)</f>
        <v>6</v>
      </c>
      <c r="H49" s="66"/>
      <c r="I49" s="39"/>
      <c r="J49" s="39"/>
      <c r="K49" s="39"/>
      <c r="L49" s="39"/>
      <c r="M49" s="39">
        <v>6</v>
      </c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</row>
    <row r="50" spans="1:55" ht="12.75" customHeight="1">
      <c r="A50" s="39">
        <v>47</v>
      </c>
      <c r="B50" s="39">
        <v>47</v>
      </c>
      <c r="C50" s="39">
        <f>$B50-$A50</f>
        <v>0</v>
      </c>
      <c r="D50" s="42" t="s">
        <v>114</v>
      </c>
      <c r="E50" s="17"/>
      <c r="F50" s="17"/>
      <c r="G50" s="65">
        <f>SUM(I50:BC50)</f>
        <v>5</v>
      </c>
      <c r="H50" s="66"/>
      <c r="I50" s="66"/>
      <c r="J50" s="39"/>
      <c r="K50" s="39"/>
      <c r="L50" s="39"/>
      <c r="M50" s="39">
        <v>1</v>
      </c>
      <c r="N50" s="39"/>
      <c r="O50" s="39"/>
      <c r="P50" s="39"/>
      <c r="Q50" s="39"/>
      <c r="R50" s="39"/>
      <c r="S50" s="39">
        <v>4</v>
      </c>
      <c r="T50" s="45"/>
      <c r="U50" s="39"/>
      <c r="V50" s="39"/>
      <c r="W50" s="39"/>
      <c r="X50" s="39"/>
      <c r="Y50" s="39"/>
      <c r="Z50" s="45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</row>
    <row r="51" spans="1:55" ht="12.75" customHeight="1">
      <c r="A51" s="39">
        <v>48</v>
      </c>
      <c r="B51" s="39">
        <v>48</v>
      </c>
      <c r="C51" s="39">
        <f>$B51-$A51</f>
        <v>0</v>
      </c>
      <c r="D51" s="42" t="s">
        <v>115</v>
      </c>
      <c r="E51" s="17"/>
      <c r="F51" s="17"/>
      <c r="G51" s="65">
        <f>SUM(H51:BB51)</f>
        <v>4</v>
      </c>
      <c r="H51" s="66"/>
      <c r="I51" s="39"/>
      <c r="J51" s="39"/>
      <c r="K51" s="39"/>
      <c r="L51" s="39"/>
      <c r="M51" s="39">
        <v>4</v>
      </c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</row>
    <row r="52" spans="1:55" ht="12.75" customHeight="1">
      <c r="A52" s="39">
        <v>49</v>
      </c>
      <c r="B52" s="39">
        <v>49</v>
      </c>
      <c r="C52" s="39">
        <f>$B52-$A52</f>
        <v>0</v>
      </c>
      <c r="D52" s="42" t="s">
        <v>116</v>
      </c>
      <c r="E52" s="17"/>
      <c r="F52" s="17"/>
      <c r="G52" s="65">
        <f>SUM(H52:BB52)</f>
        <v>3</v>
      </c>
      <c r="H52" s="66"/>
      <c r="I52" s="39"/>
      <c r="J52" s="39"/>
      <c r="K52" s="39"/>
      <c r="L52" s="39"/>
      <c r="M52" s="39">
        <v>3</v>
      </c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</row>
    <row r="53" spans="1:55" ht="12.75" customHeight="1">
      <c r="A53" s="39">
        <v>50</v>
      </c>
      <c r="B53" s="39">
        <v>50</v>
      </c>
      <c r="C53" s="39">
        <f>$B53-$A53</f>
        <v>0</v>
      </c>
      <c r="D53" s="39" t="s">
        <v>117</v>
      </c>
      <c r="E53" s="17"/>
      <c r="F53" s="17"/>
      <c r="G53" s="65">
        <f>SUM(H53:BB53)</f>
        <v>2</v>
      </c>
      <c r="H53" s="66"/>
      <c r="I53" s="39"/>
      <c r="J53" s="39"/>
      <c r="K53" s="39"/>
      <c r="L53" s="39"/>
      <c r="M53" s="39">
        <v>2</v>
      </c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</row>
    <row r="54" spans="1:55" ht="12.75" customHeight="1">
      <c r="A54" s="39">
        <v>51</v>
      </c>
      <c r="B54" s="39">
        <v>51</v>
      </c>
      <c r="C54" s="39">
        <f>$B54-$A54</f>
        <v>0</v>
      </c>
      <c r="D54" s="73" t="s">
        <v>55</v>
      </c>
      <c r="E54"/>
      <c r="F54"/>
      <c r="G54" s="65">
        <f>SUM(H54:BB54)</f>
        <v>2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>
        <v>1</v>
      </c>
      <c r="AN54" s="39"/>
      <c r="AO54" s="37"/>
      <c r="AP54" s="37"/>
      <c r="AQ54" s="37">
        <v>1</v>
      </c>
      <c r="AR54" s="37"/>
      <c r="AS54" s="37"/>
      <c r="AT54" s="37"/>
      <c r="AU54" s="37"/>
      <c r="AV54" s="37"/>
      <c r="AW54" s="37"/>
      <c r="AX54" s="39"/>
      <c r="AY54" s="39"/>
      <c r="AZ54" s="39"/>
      <c r="BA54" s="39"/>
      <c r="BB54" s="39"/>
      <c r="BC54" s="37"/>
    </row>
    <row r="55" spans="2:7" ht="12.75" customHeight="1">
      <c r="B55" s="52"/>
      <c r="D55" s="48" t="s">
        <v>57</v>
      </c>
      <c r="E55" s="48"/>
      <c r="F55" s="48"/>
      <c r="G55" s="48"/>
    </row>
    <row r="56" spans="2:7" ht="12.75" customHeight="1">
      <c r="B56" s="52"/>
      <c r="D56" s="48"/>
      <c r="E56" s="48"/>
      <c r="F56" s="48"/>
      <c r="G56" s="48"/>
    </row>
    <row r="57" spans="2:7" ht="12.75" customHeight="1">
      <c r="B57" s="52"/>
      <c r="D57" s="48"/>
      <c r="E57" s="48"/>
      <c r="F57" s="48"/>
      <c r="G57" s="48"/>
    </row>
    <row r="58" spans="2:6" ht="12.75" customHeight="1">
      <c r="B58" s="52"/>
      <c r="D58" s="53" t="s">
        <v>58</v>
      </c>
      <c r="E58" s="53"/>
      <c r="F58" s="53"/>
    </row>
    <row r="59" spans="2:6" ht="12.75" customHeight="1">
      <c r="B59" s="52"/>
      <c r="D59" s="53" t="s">
        <v>59</v>
      </c>
      <c r="E59" s="53"/>
      <c r="F59" s="53"/>
    </row>
    <row r="60" spans="2:6" ht="12.75" customHeight="1">
      <c r="B60" s="52"/>
      <c r="D60" s="53" t="s">
        <v>60</v>
      </c>
      <c r="E60" s="53"/>
      <c r="F60" s="53"/>
    </row>
    <row r="61" spans="2:6" ht="12.75" customHeight="1">
      <c r="B61" s="52"/>
      <c r="D61" s="53" t="s">
        <v>118</v>
      </c>
      <c r="E61" s="53"/>
      <c r="F61" s="53"/>
    </row>
    <row r="62" spans="1:46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55" ht="12.75" customHeight="1">
      <c r="A63" s="49" t="s">
        <v>61</v>
      </c>
      <c r="B63" s="49"/>
      <c r="C63" s="49"/>
      <c r="D63" s="50" t="s">
        <v>62</v>
      </c>
      <c r="E63" s="50"/>
      <c r="F63" s="50"/>
      <c r="G63" s="50"/>
      <c r="H63" s="1">
        <f>SUM(H4:H55)</f>
        <v>56</v>
      </c>
      <c r="I63" s="1">
        <f>SUM(I4:I55)</f>
        <v>28</v>
      </c>
      <c r="J63" s="1">
        <f>SUM(J4:J55)</f>
        <v>28</v>
      </c>
      <c r="K63" s="1">
        <f>SUM(K4:K55)</f>
        <v>22</v>
      </c>
      <c r="L63" s="1">
        <f>SUM(L4:L55)</f>
        <v>35</v>
      </c>
      <c r="M63" s="1">
        <f>SUM(M4:M55)</f>
        <v>1183</v>
      </c>
      <c r="N63" s="1">
        <f>SUM(N4:N55)</f>
        <v>28</v>
      </c>
      <c r="O63" s="1">
        <f>SUM(O4:O55)</f>
        <v>17</v>
      </c>
      <c r="P63" s="1">
        <f>SUM(P4:P55)</f>
        <v>70</v>
      </c>
      <c r="Q63" s="1">
        <f>SUM(Q4:Q55)</f>
        <v>28</v>
      </c>
      <c r="R63" s="1">
        <f>SUM(R4:R55)</f>
        <v>28</v>
      </c>
      <c r="S63" s="1">
        <f>SUM(S4:S55)</f>
        <v>86</v>
      </c>
      <c r="T63" s="1">
        <f>SUM(T4:T55)</f>
        <v>28</v>
      </c>
      <c r="U63" s="1">
        <f>SUM(U4:U55)</f>
        <v>43</v>
      </c>
      <c r="V63" s="1">
        <f>SUM(V4:V55)</f>
        <v>28</v>
      </c>
      <c r="W63" s="1">
        <f>SUM(W4:W55)</f>
        <v>146</v>
      </c>
      <c r="X63" s="1">
        <f>SUM(X4:X55)</f>
        <v>28</v>
      </c>
      <c r="Y63" s="1">
        <f>SUM(Y4:Y55)</f>
        <v>17</v>
      </c>
      <c r="Z63" s="1">
        <f>SUM(Z4:Z55)</f>
        <v>28</v>
      </c>
      <c r="AA63" s="1">
        <f>SUM(AA4:AA55)</f>
        <v>35</v>
      </c>
      <c r="AB63" s="1">
        <f>SUM(AB4:AB55)</f>
        <v>43</v>
      </c>
      <c r="AC63" s="1">
        <f>SUM(AC4:AC55)</f>
        <v>104</v>
      </c>
      <c r="AD63" s="1">
        <f>SUM(AD4:AD55)</f>
        <v>35</v>
      </c>
      <c r="AE63" s="1">
        <f>SUM(AE4:AE55)</f>
        <v>35</v>
      </c>
      <c r="AF63" s="1">
        <f>SUM(AF4:AF55)</f>
        <v>86</v>
      </c>
      <c r="AG63" s="1">
        <f>SUM(AG4:AG55)</f>
        <v>28</v>
      </c>
      <c r="AH63" s="1">
        <f>SUM(AH4:AH55)</f>
        <v>35</v>
      </c>
      <c r="AI63" s="1">
        <f>SUM(AI4:AI55)</f>
        <v>35</v>
      </c>
      <c r="AJ63" s="1">
        <f>SUM(AJ4:AJ55)</f>
        <v>17</v>
      </c>
      <c r="AK63" s="1">
        <f>SUM(AK4:AK55)</f>
        <v>70</v>
      </c>
      <c r="AL63" s="1">
        <f>SUM(AL4:AL55)</f>
        <v>43</v>
      </c>
      <c r="AM63" s="1">
        <f>SUM(AM4:AM55)</f>
        <v>35</v>
      </c>
      <c r="AN63" s="1">
        <f>SUM(AN4:AN55)</f>
        <v>28</v>
      </c>
      <c r="AO63" s="1">
        <f>SUM(AO4:AO55)</f>
        <v>70</v>
      </c>
      <c r="AP63" s="1">
        <f>SUM(AP4:AP55)</f>
        <v>28</v>
      </c>
      <c r="AQ63" s="1">
        <f>SUM(AQ4:AQ55)</f>
        <v>43</v>
      </c>
      <c r="AR63" s="1">
        <f>SUM(AR4:AR55)</f>
        <v>35</v>
      </c>
      <c r="AS63" s="1">
        <f>SUM(AS4:AS55)</f>
        <v>28</v>
      </c>
      <c r="AT63" s="1">
        <f>SUM(AT4:AT55)</f>
        <v>35</v>
      </c>
      <c r="AU63" s="1">
        <f>SUM(AU4:AU55)</f>
        <v>22</v>
      </c>
      <c r="AV63" s="1">
        <f>SUM(AV4:AV55)</f>
        <v>70</v>
      </c>
      <c r="AW63" s="1">
        <f>SUM(AW4:AW55)</f>
        <v>43</v>
      </c>
      <c r="AX63" s="1">
        <f>SUM(AX4:AX55)</f>
        <v>35</v>
      </c>
      <c r="AY63" s="1">
        <f>SUM(AY4:AY55)</f>
        <v>35</v>
      </c>
      <c r="AZ63" s="1">
        <f>SUM(AZ4:AZ55)</f>
        <v>28</v>
      </c>
      <c r="BA63" s="1">
        <f>SUM(BA4:BA55)</f>
        <v>28</v>
      </c>
      <c r="BB63" s="1">
        <f>SUM(BB4:BB55)</f>
        <v>44</v>
      </c>
      <c r="BC63" s="1">
        <f>SUM(BC4:BC55)</f>
        <v>17</v>
      </c>
    </row>
    <row r="64" spans="1:55" ht="12.75" customHeight="1">
      <c r="A64" s="49"/>
      <c r="B64" s="49"/>
      <c r="C64" s="49"/>
      <c r="D64" s="50" t="s">
        <v>63</v>
      </c>
      <c r="E64" s="50"/>
      <c r="F64" s="50"/>
      <c r="G64" s="50"/>
      <c r="H64" s="53">
        <f>(((1+H2)/2*H2)+7)*2</f>
        <v>56</v>
      </c>
      <c r="I64" s="53">
        <f>((1+I2)/2*I2)+7</f>
        <v>28</v>
      </c>
      <c r="J64" s="53">
        <f>((1+J2)/2*J2)+7</f>
        <v>28</v>
      </c>
      <c r="K64" s="53">
        <f>((1+K2)/2*K2)+7</f>
        <v>22</v>
      </c>
      <c r="L64" s="53">
        <f>((1+L2)/2*L2)+7</f>
        <v>35</v>
      </c>
      <c r="M64" s="53">
        <f>((1+M2)/2*M2)+7</f>
        <v>1183</v>
      </c>
      <c r="N64" s="53">
        <f>((1+N2)/2*N2)+7</f>
        <v>28</v>
      </c>
      <c r="O64" s="53">
        <f>((1+O2)/2*O2)+7</f>
        <v>17</v>
      </c>
      <c r="P64" s="53">
        <f>(((1+P2)/2*P2)+7)*2</f>
        <v>70</v>
      </c>
      <c r="Q64" s="53">
        <f>((1+Q2)/2*Q2)+7</f>
        <v>28</v>
      </c>
      <c r="R64" s="53">
        <f>((1+R2)/2*R2)+7</f>
        <v>28</v>
      </c>
      <c r="S64" s="53">
        <f>(((1+S2)/2*S2)+7)*2</f>
        <v>86</v>
      </c>
      <c r="T64" s="53">
        <f>((1+T2)/2*T2)+7</f>
        <v>28</v>
      </c>
      <c r="U64" s="53">
        <f>((1+U2)/2*U2)+7</f>
        <v>43</v>
      </c>
      <c r="V64" s="53">
        <f>((1+V2)/2*V2)+7</f>
        <v>28</v>
      </c>
      <c r="W64" s="53">
        <f>(((1+W2)/2*W2)+7)*2</f>
        <v>146</v>
      </c>
      <c r="X64" s="53">
        <f>((1+X2)/2*X2)+7</f>
        <v>28</v>
      </c>
      <c r="Y64" s="53">
        <f>((1+Y2)/2*Y2)+7</f>
        <v>17</v>
      </c>
      <c r="Z64" s="53">
        <f>((1+Z2)/2*Z2)+7</f>
        <v>28</v>
      </c>
      <c r="AA64" s="53">
        <f>((1+AA2)/2*AA2)+7</f>
        <v>35</v>
      </c>
      <c r="AB64" s="53">
        <f>((1+AB2)/2*AB2)+7</f>
        <v>43</v>
      </c>
      <c r="AC64" s="53">
        <f>(((1+AC2)/2*AC2)+7)*2</f>
        <v>104</v>
      </c>
      <c r="AD64" s="53">
        <f>((1+AD2)/2*AD2)+7</f>
        <v>35</v>
      </c>
      <c r="AE64" s="53">
        <f>((1+AE2)/2*AE2)+7</f>
        <v>35</v>
      </c>
      <c r="AF64" s="53">
        <f>(((1+AF2)/2*AF2)+7)*2</f>
        <v>86</v>
      </c>
      <c r="AG64" s="53">
        <f>((1+AG2)/2*AG2)+7</f>
        <v>28</v>
      </c>
      <c r="AH64" s="53">
        <f>((1+AH2)/2*AH2)+7</f>
        <v>35</v>
      </c>
      <c r="AI64" s="53">
        <f>((1+AI2)/2*AI2)+7</f>
        <v>35</v>
      </c>
      <c r="AJ64" s="53">
        <f>((1+AJ2)/2*AJ2)+7</f>
        <v>17</v>
      </c>
      <c r="AK64" s="53">
        <f>(((1+AK2)/2*AK2)+7)*2</f>
        <v>70</v>
      </c>
      <c r="AL64" s="53">
        <f>((1+AL2)/2*AL2)+7</f>
        <v>43</v>
      </c>
      <c r="AM64" s="53">
        <f>((1+AM2)/2*AM2)+7</f>
        <v>35</v>
      </c>
      <c r="AN64" s="53">
        <f>((1+AN2)/2*AN2)+7</f>
        <v>28</v>
      </c>
      <c r="AO64" s="53">
        <f>(((1+AO2)/2*AO2)+7)*2</f>
        <v>70</v>
      </c>
      <c r="AP64" s="53">
        <f>((1+AP2)/2*AP2)+7</f>
        <v>28</v>
      </c>
      <c r="AQ64" s="53">
        <f>((1+AQ2)/2*AQ2)+7</f>
        <v>43</v>
      </c>
      <c r="AR64" s="53">
        <f>((1+AR2)/2*AR2)+7</f>
        <v>35</v>
      </c>
      <c r="AS64" s="53">
        <f>((1+AS2)/2*AS2)+7</f>
        <v>28</v>
      </c>
      <c r="AT64" s="53">
        <f>((1+AT2)/2*AT2)+7</f>
        <v>35</v>
      </c>
      <c r="AU64" s="53">
        <f>((1+AU2)/2*AU2)+7</f>
        <v>22</v>
      </c>
      <c r="AV64" s="53">
        <f>(((1+AV2)/2*AV2)+7)*2</f>
        <v>70</v>
      </c>
      <c r="AW64" s="53">
        <f>((1+AW2)/2*AW2)+7</f>
        <v>43</v>
      </c>
      <c r="AX64" s="53">
        <f>((1+AX2)/2*AX2)+7</f>
        <v>35</v>
      </c>
      <c r="AY64" s="53">
        <f>((1+AY2)/2*AY2)+7</f>
        <v>35</v>
      </c>
      <c r="AZ64" s="53">
        <f>((1+AZ2)/2*AZ2)+7</f>
        <v>28</v>
      </c>
      <c r="BA64" s="53">
        <f>((1+BA2)/2*BA2)+7</f>
        <v>28</v>
      </c>
      <c r="BB64" s="53">
        <f>(((1+BB2)/2*BB2)+7)*2</f>
        <v>44</v>
      </c>
      <c r="BC64" s="53">
        <f>((1+BC2)/2*BC2)+7</f>
        <v>17</v>
      </c>
    </row>
    <row r="65" spans="1:55" ht="12.75" customHeight="1">
      <c r="A65" s="1"/>
      <c r="B65" s="1"/>
      <c r="C65"/>
      <c r="D65" s="10" t="s">
        <v>64</v>
      </c>
      <c r="E65" s="1"/>
      <c r="F65" s="2" t="s">
        <v>64</v>
      </c>
      <c r="G65" s="51">
        <f>SUM(H65:BH65)</f>
        <v>0</v>
      </c>
      <c r="H65" s="53">
        <f>H63-H64</f>
        <v>0</v>
      </c>
      <c r="I65" s="53">
        <f>I63-I64</f>
        <v>0</v>
      </c>
      <c r="J65" s="53">
        <f>J63-J64</f>
        <v>0</v>
      </c>
      <c r="K65" s="53">
        <f>K63-K64</f>
        <v>0</v>
      </c>
      <c r="L65" s="53">
        <f>L63-L64</f>
        <v>0</v>
      </c>
      <c r="M65" s="53">
        <f>M63-M64</f>
        <v>0</v>
      </c>
      <c r="N65" s="53">
        <f>N63-N64</f>
        <v>0</v>
      </c>
      <c r="O65" s="53">
        <f>O63-O64</f>
        <v>0</v>
      </c>
      <c r="P65" s="53">
        <f>P63-P64</f>
        <v>0</v>
      </c>
      <c r="Q65" s="53">
        <f>Q63-Q64</f>
        <v>0</v>
      </c>
      <c r="R65" s="53">
        <f>R63-R64</f>
        <v>0</v>
      </c>
      <c r="S65" s="53">
        <f>S63-S64</f>
        <v>0</v>
      </c>
      <c r="T65" s="53">
        <f>T63-T64</f>
        <v>0</v>
      </c>
      <c r="U65" s="53">
        <f>U63-U64</f>
        <v>0</v>
      </c>
      <c r="V65" s="53">
        <f>V63-V64</f>
        <v>0</v>
      </c>
      <c r="W65" s="53">
        <f>W63-W64</f>
        <v>0</v>
      </c>
      <c r="X65" s="53">
        <f>X63-X64</f>
        <v>0</v>
      </c>
      <c r="Y65" s="53">
        <f>Y63-Y64</f>
        <v>0</v>
      </c>
      <c r="Z65" s="53">
        <f>Z63-Z64</f>
        <v>0</v>
      </c>
      <c r="AA65" s="53">
        <f>AA63-AA64</f>
        <v>0</v>
      </c>
      <c r="AB65" s="53">
        <f>AB63-AB64</f>
        <v>0</v>
      </c>
      <c r="AC65" s="53">
        <f>AC63-AC64</f>
        <v>0</v>
      </c>
      <c r="AD65" s="53">
        <f>AD63-AD64</f>
        <v>0</v>
      </c>
      <c r="AE65" s="53">
        <f>AE63-AE64</f>
        <v>0</v>
      </c>
      <c r="AF65" s="53">
        <f>AF63-AF64</f>
        <v>0</v>
      </c>
      <c r="AG65" s="53">
        <f>AG63-AG64</f>
        <v>0</v>
      </c>
      <c r="AH65" s="53">
        <f>AH63-AH64</f>
        <v>0</v>
      </c>
      <c r="AI65" s="53">
        <f>AI63-AI64</f>
        <v>0</v>
      </c>
      <c r="AJ65" s="53">
        <f>AJ63-AJ64</f>
        <v>0</v>
      </c>
      <c r="AK65" s="53">
        <f>AK63-AK64</f>
        <v>0</v>
      </c>
      <c r="AL65" s="53">
        <f>AL63-AL64</f>
        <v>0</v>
      </c>
      <c r="AM65" s="53">
        <f>AM63-AM64</f>
        <v>0</v>
      </c>
      <c r="AN65" s="53">
        <f>AN63-AN64</f>
        <v>0</v>
      </c>
      <c r="AO65" s="53">
        <f>AO63-AO64</f>
        <v>0</v>
      </c>
      <c r="AP65" s="53">
        <f>AP63-AP64</f>
        <v>0</v>
      </c>
      <c r="AQ65" s="53">
        <f>AQ63-AQ64</f>
        <v>0</v>
      </c>
      <c r="AR65" s="53">
        <f>AR63-AR64</f>
        <v>0</v>
      </c>
      <c r="AS65" s="53">
        <f>AS63-AS64</f>
        <v>0</v>
      </c>
      <c r="AT65" s="53">
        <f>AT63-AT64</f>
        <v>0</v>
      </c>
      <c r="AU65" s="53">
        <f>AU63-AU64</f>
        <v>0</v>
      </c>
      <c r="AV65" s="53">
        <f>AV63-AV64</f>
        <v>0</v>
      </c>
      <c r="AW65" s="53">
        <f>AW63-AW64</f>
        <v>0</v>
      </c>
      <c r="AX65" s="53">
        <f>AX63-AX64</f>
        <v>0</v>
      </c>
      <c r="AY65" s="53">
        <f>AY63-AY64</f>
        <v>0</v>
      </c>
      <c r="AZ65" s="53">
        <f>AZ63-AZ64</f>
        <v>0</v>
      </c>
      <c r="BA65" s="53">
        <f>BA63-BA64</f>
        <v>0</v>
      </c>
      <c r="BB65" s="53">
        <f>BB63-BB64</f>
        <v>0</v>
      </c>
      <c r="BC65" s="53">
        <f>BC63-BC64</f>
        <v>0</v>
      </c>
    </row>
    <row r="66" spans="2:6" ht="12.75" customHeight="1">
      <c r="B66" s="52"/>
      <c r="E66" s="53"/>
      <c r="F66" s="53"/>
    </row>
    <row r="67" spans="2:6" ht="12.75" customHeight="1">
      <c r="B67" s="52"/>
      <c r="E67" s="53"/>
      <c r="F67" s="53"/>
    </row>
    <row r="68" spans="2:6" ht="12.75" customHeight="1">
      <c r="B68" s="52"/>
      <c r="E68" s="53"/>
      <c r="F68" s="53"/>
    </row>
    <row r="69" spans="2:6" ht="12.75" customHeight="1">
      <c r="B69" s="52"/>
      <c r="E69" s="53"/>
      <c r="F69" s="53"/>
    </row>
    <row r="70" spans="2:6" ht="12.75" customHeight="1">
      <c r="B70" s="52"/>
      <c r="E70" s="53"/>
      <c r="F70" s="53"/>
    </row>
    <row r="71" spans="2:6" ht="12.75" customHeight="1">
      <c r="B71" s="52"/>
      <c r="E71" s="53"/>
      <c r="F71" s="53"/>
    </row>
    <row r="72" spans="2:6" ht="12.75" customHeight="1">
      <c r="B72" s="52"/>
      <c r="E72" s="53"/>
      <c r="F72" s="53"/>
    </row>
    <row r="73" spans="2:6" ht="12.75" customHeight="1">
      <c r="B73" s="52"/>
      <c r="E73" s="53"/>
      <c r="F73" s="53"/>
    </row>
    <row r="74" spans="2:6" ht="12.75" customHeight="1">
      <c r="B74" s="52"/>
      <c r="E74" s="53"/>
      <c r="F74" s="53"/>
    </row>
    <row r="75" spans="2:6" ht="12.75" customHeight="1">
      <c r="B75" s="52"/>
      <c r="E75" s="53"/>
      <c r="F75" s="53"/>
    </row>
    <row r="76" spans="2:6" ht="12.75" customHeight="1">
      <c r="B76" s="52"/>
      <c r="E76" s="53"/>
      <c r="F76" s="53"/>
    </row>
    <row r="77" spans="2:6" ht="12.75" customHeight="1">
      <c r="B77" s="52"/>
      <c r="E77" s="53"/>
      <c r="F77" s="53"/>
    </row>
    <row r="78" spans="2:6" ht="12.75" customHeight="1">
      <c r="B78" s="52"/>
      <c r="E78" s="53"/>
      <c r="F78" s="53"/>
    </row>
    <row r="79" spans="2:6" ht="12.75" customHeight="1">
      <c r="B79" s="52"/>
      <c r="E79" s="53"/>
      <c r="F79" s="53"/>
    </row>
    <row r="80" spans="2:6" ht="12.75" customHeight="1">
      <c r="B80" s="52"/>
      <c r="E80" s="53"/>
      <c r="F80" s="53"/>
    </row>
    <row r="81" spans="2:6" ht="12.75" customHeight="1">
      <c r="B81" s="52"/>
      <c r="E81" s="53"/>
      <c r="F81" s="53"/>
    </row>
    <row r="82" spans="2:6" ht="12.75" customHeight="1">
      <c r="B82" s="52"/>
      <c r="E82" s="53"/>
      <c r="F82" s="53"/>
    </row>
    <row r="83" spans="2:6" ht="12.75" customHeight="1">
      <c r="B83" s="52"/>
      <c r="E83" s="53"/>
      <c r="F83" s="53"/>
    </row>
    <row r="84" spans="2:6" ht="12.75" customHeight="1">
      <c r="B84" s="52"/>
      <c r="E84" s="53"/>
      <c r="F84" s="53"/>
    </row>
    <row r="85" spans="2:6" ht="12.75" customHeight="1">
      <c r="B85" s="52"/>
      <c r="E85" s="53"/>
      <c r="F85" s="53"/>
    </row>
    <row r="86" spans="2:6" ht="12.75" customHeight="1">
      <c r="B86" s="52"/>
      <c r="E86" s="53"/>
      <c r="F86" s="53"/>
    </row>
    <row r="87" spans="2:6" ht="12.75" customHeight="1">
      <c r="B87" s="52"/>
      <c r="E87" s="53"/>
      <c r="F87" s="53"/>
    </row>
    <row r="88" spans="2:6" ht="12.75" customHeight="1">
      <c r="B88" s="52"/>
      <c r="E88" s="53"/>
      <c r="F88" s="53"/>
    </row>
    <row r="89" spans="2:6" ht="12.75" customHeight="1">
      <c r="B89" s="52"/>
      <c r="E89" s="53"/>
      <c r="F89" s="53"/>
    </row>
    <row r="90" spans="2:6" ht="12.75" customHeight="1">
      <c r="B90" s="52"/>
      <c r="E90" s="53"/>
      <c r="F90" s="53"/>
    </row>
    <row r="91" spans="2:6" ht="12.75" customHeight="1">
      <c r="B91" s="52"/>
      <c r="E91" s="53"/>
      <c r="F91" s="53"/>
    </row>
    <row r="92" spans="2:6" ht="12.75" customHeight="1">
      <c r="B92" s="52"/>
      <c r="E92" s="53"/>
      <c r="F92" s="53"/>
    </row>
    <row r="93" spans="2:6" ht="12.75" customHeight="1">
      <c r="B93" s="52"/>
      <c r="E93" s="53"/>
      <c r="F93" s="53"/>
    </row>
    <row r="94" spans="2:6" ht="12.75" customHeight="1">
      <c r="B94" s="52"/>
      <c r="E94" s="53"/>
      <c r="F94" s="53"/>
    </row>
    <row r="95" spans="2:6" ht="12.75" customHeight="1">
      <c r="B95" s="52"/>
      <c r="E95" s="53"/>
      <c r="F95" s="53"/>
    </row>
    <row r="96" spans="2:6" ht="12.75" customHeight="1">
      <c r="B96" s="52"/>
      <c r="E96" s="53"/>
      <c r="F96" s="53"/>
    </row>
    <row r="97" spans="2:6" ht="12.75" customHeight="1">
      <c r="B97" s="52"/>
      <c r="E97" s="53"/>
      <c r="F97" s="53"/>
    </row>
    <row r="98" spans="2:6" ht="12.75" customHeight="1">
      <c r="B98" s="52"/>
      <c r="E98" s="53"/>
      <c r="F98" s="53"/>
    </row>
    <row r="99" spans="2:6" ht="12.75" customHeight="1">
      <c r="B99" s="52"/>
      <c r="E99" s="53"/>
      <c r="F99" s="53"/>
    </row>
    <row r="100" spans="2:6" ht="12.75" customHeight="1">
      <c r="B100" s="52"/>
      <c r="E100" s="53"/>
      <c r="F100" s="53"/>
    </row>
    <row r="101" spans="2:6" ht="12.75" customHeight="1">
      <c r="B101" s="52"/>
      <c r="E101" s="53"/>
      <c r="F101" s="53"/>
    </row>
    <row r="102" spans="2:6" ht="12.75" customHeight="1">
      <c r="B102" s="52"/>
      <c r="E102" s="53"/>
      <c r="F102" s="53"/>
    </row>
    <row r="103" spans="2:6" ht="12.75" customHeight="1">
      <c r="B103" s="52"/>
      <c r="E103" s="53"/>
      <c r="F103" s="53"/>
    </row>
    <row r="104" spans="2:6" ht="12.75" customHeight="1">
      <c r="B104" s="52"/>
      <c r="E104" s="53"/>
      <c r="F104" s="53"/>
    </row>
    <row r="105" spans="2:6" ht="12.75" customHeight="1">
      <c r="B105" s="52"/>
      <c r="E105" s="53"/>
      <c r="F105" s="53"/>
    </row>
    <row r="106" spans="2:6" ht="12.75" customHeight="1">
      <c r="B106" s="52"/>
      <c r="E106" s="53"/>
      <c r="F106" s="53"/>
    </row>
    <row r="107" spans="2:6" ht="12.75" customHeight="1">
      <c r="B107" s="52"/>
      <c r="E107" s="53"/>
      <c r="F107" s="53"/>
    </row>
    <row r="108" spans="2:6" ht="12.75" customHeight="1">
      <c r="B108" s="52"/>
      <c r="E108" s="53"/>
      <c r="F108" s="53"/>
    </row>
    <row r="109" spans="2:6" ht="12.75" customHeight="1">
      <c r="B109" s="52"/>
      <c r="E109" s="53"/>
      <c r="F109" s="53"/>
    </row>
    <row r="110" spans="2:6" ht="12.75" customHeight="1">
      <c r="B110" s="52"/>
      <c r="E110" s="53"/>
      <c r="F110" s="53"/>
    </row>
    <row r="111" spans="2:6" ht="12.75" customHeight="1">
      <c r="B111" s="52"/>
      <c r="E111" s="53"/>
      <c r="F111" s="53"/>
    </row>
    <row r="112" spans="2:6" ht="12.75" customHeight="1">
      <c r="B112" s="52"/>
      <c r="E112" s="53"/>
      <c r="F112" s="53"/>
    </row>
    <row r="113" spans="2:6" ht="12.75" customHeight="1">
      <c r="B113" s="52"/>
      <c r="E113" s="53"/>
      <c r="F113" s="53"/>
    </row>
    <row r="114" spans="2:6" ht="12.75" customHeight="1">
      <c r="B114" s="52"/>
      <c r="E114" s="53"/>
      <c r="F114" s="53"/>
    </row>
    <row r="115" spans="2:6" ht="12.75" customHeight="1">
      <c r="B115" s="52"/>
      <c r="E115" s="53"/>
      <c r="F115" s="53"/>
    </row>
    <row r="116" spans="2:6" ht="12.75" customHeight="1">
      <c r="B116" s="52"/>
      <c r="E116" s="53"/>
      <c r="F116" s="53"/>
    </row>
    <row r="117" spans="2:6" ht="12.75" customHeight="1">
      <c r="B117" s="52"/>
      <c r="E117" s="53"/>
      <c r="F117" s="53"/>
    </row>
    <row r="118" spans="2:6" ht="12.75" customHeight="1">
      <c r="B118" s="52"/>
      <c r="E118" s="53"/>
      <c r="F118" s="53"/>
    </row>
    <row r="119" spans="2:6" ht="12.75" customHeight="1">
      <c r="B119" s="52"/>
      <c r="E119" s="53"/>
      <c r="F119" s="53"/>
    </row>
    <row r="120" spans="2:6" ht="12.75" customHeight="1">
      <c r="B120" s="52"/>
      <c r="E120" s="53"/>
      <c r="F120" s="53"/>
    </row>
    <row r="121" spans="2:6" ht="12.75" customHeight="1">
      <c r="B121" s="52"/>
      <c r="E121" s="53"/>
      <c r="F121" s="53"/>
    </row>
    <row r="122" spans="2:6" ht="12.75" customHeight="1">
      <c r="B122" s="52"/>
      <c r="E122" s="53"/>
      <c r="F122" s="53"/>
    </row>
    <row r="123" spans="2:6" ht="12.75" customHeight="1">
      <c r="B123" s="52"/>
      <c r="E123" s="53"/>
      <c r="F123" s="53"/>
    </row>
    <row r="124" spans="2:6" ht="12.75" customHeight="1">
      <c r="B124" s="52"/>
      <c r="E124" s="53"/>
      <c r="F124" s="53"/>
    </row>
    <row r="125" spans="2:6" ht="12.75" customHeight="1">
      <c r="B125" s="52"/>
      <c r="E125" s="53"/>
      <c r="F125" s="53"/>
    </row>
    <row r="126" spans="2:6" ht="12.75" customHeight="1">
      <c r="B126" s="52"/>
      <c r="E126" s="53"/>
      <c r="F126" s="53"/>
    </row>
    <row r="127" spans="2:6" ht="12.75" customHeight="1">
      <c r="B127" s="52"/>
      <c r="E127" s="53"/>
      <c r="F127" s="53"/>
    </row>
    <row r="128" spans="2:6" ht="12.75" customHeight="1">
      <c r="B128" s="52"/>
      <c r="E128" s="53"/>
      <c r="F128" s="53"/>
    </row>
    <row r="129" spans="2:6" ht="12.75" customHeight="1">
      <c r="B129" s="52"/>
      <c r="E129" s="53"/>
      <c r="F129" s="53"/>
    </row>
    <row r="130" spans="2:6" ht="12.75" customHeight="1">
      <c r="B130" s="52"/>
      <c r="E130" s="53"/>
      <c r="F130" s="53"/>
    </row>
    <row r="131" spans="2:6" ht="12.75" customHeight="1">
      <c r="B131" s="52"/>
      <c r="E131" s="53"/>
      <c r="F131" s="53"/>
    </row>
    <row r="132" spans="2:6" ht="12.75" customHeight="1">
      <c r="B132" s="52"/>
      <c r="E132" s="53"/>
      <c r="F132" s="53"/>
    </row>
    <row r="133" spans="2:6" ht="12.75" customHeight="1">
      <c r="B133" s="52"/>
      <c r="E133" s="53"/>
      <c r="F133" s="53"/>
    </row>
    <row r="134" spans="2:6" ht="12.75" customHeight="1">
      <c r="B134" s="52"/>
      <c r="E134" s="53"/>
      <c r="F134" s="53"/>
    </row>
    <row r="135" spans="2:6" ht="12.75" customHeight="1">
      <c r="B135" s="52"/>
      <c r="E135" s="53"/>
      <c r="F135" s="53"/>
    </row>
    <row r="136" spans="2:6" ht="12.75" customHeight="1">
      <c r="B136" s="52"/>
      <c r="E136" s="53"/>
      <c r="F136" s="53"/>
    </row>
    <row r="137" spans="2:6" ht="12.75" customHeight="1">
      <c r="B137" s="52"/>
      <c r="E137" s="53"/>
      <c r="F137" s="53"/>
    </row>
    <row r="138" spans="2:6" ht="12.75" customHeight="1">
      <c r="B138" s="52"/>
      <c r="E138" s="53"/>
      <c r="F138" s="53"/>
    </row>
    <row r="139" spans="2:6" ht="12.75" customHeight="1">
      <c r="B139" s="52"/>
      <c r="E139" s="53"/>
      <c r="F139" s="53"/>
    </row>
    <row r="140" spans="2:6" ht="12.75" customHeight="1">
      <c r="B140" s="52"/>
      <c r="E140" s="53"/>
      <c r="F140" s="53"/>
    </row>
    <row r="141" spans="2:6" ht="12.75" customHeight="1">
      <c r="B141" s="52"/>
      <c r="E141" s="53"/>
      <c r="F141" s="53"/>
    </row>
    <row r="142" spans="2:6" ht="12.75" customHeight="1">
      <c r="B142" s="52"/>
      <c r="E142" s="53"/>
      <c r="F142" s="53"/>
    </row>
    <row r="143" spans="2:6" ht="12.75" customHeight="1">
      <c r="B143" s="52"/>
      <c r="E143" s="53"/>
      <c r="F143" s="53"/>
    </row>
    <row r="144" spans="2:6" ht="12.75" customHeight="1">
      <c r="B144" s="52"/>
      <c r="E144" s="53"/>
      <c r="F144" s="53"/>
    </row>
    <row r="145" spans="2:6" ht="12.75" customHeight="1">
      <c r="B145" s="52"/>
      <c r="E145" s="53"/>
      <c r="F145" s="53"/>
    </row>
    <row r="146" spans="2:6" ht="12.75" customHeight="1">
      <c r="B146" s="52"/>
      <c r="E146" s="53"/>
      <c r="F146" s="53"/>
    </row>
    <row r="147" spans="2:6" ht="12.75" customHeight="1">
      <c r="B147" s="52"/>
      <c r="E147" s="53"/>
      <c r="F147" s="53"/>
    </row>
    <row r="148" spans="2:6" ht="12.75" customHeight="1">
      <c r="B148" s="52"/>
      <c r="E148" s="53"/>
      <c r="F148" s="53"/>
    </row>
    <row r="149" spans="2:6" ht="12.75" customHeight="1">
      <c r="B149" s="52"/>
      <c r="E149" s="53"/>
      <c r="F149" s="53"/>
    </row>
    <row r="150" spans="2:6" ht="12.75" customHeight="1">
      <c r="B150" s="52"/>
      <c r="E150" s="53"/>
      <c r="F150" s="53"/>
    </row>
    <row r="151" spans="2:6" ht="12.75" customHeight="1">
      <c r="B151" s="52"/>
      <c r="E151" s="53"/>
      <c r="F151" s="53"/>
    </row>
    <row r="152" spans="2:6" ht="12.75" customHeight="1">
      <c r="B152" s="52"/>
      <c r="E152" s="53"/>
      <c r="F152" s="53"/>
    </row>
    <row r="153" spans="2:6" ht="12.75" customHeight="1">
      <c r="B153" s="52"/>
      <c r="E153" s="53"/>
      <c r="F153" s="53"/>
    </row>
    <row r="154" spans="2:6" ht="12.75" customHeight="1">
      <c r="B154" s="52"/>
      <c r="E154" s="53"/>
      <c r="F154" s="53"/>
    </row>
    <row r="155" spans="2:6" ht="12.75" customHeight="1">
      <c r="B155" s="52"/>
      <c r="E155" s="53"/>
      <c r="F155" s="53"/>
    </row>
    <row r="156" spans="2:6" ht="12.75" customHeight="1">
      <c r="B156" s="52"/>
      <c r="E156" s="53"/>
      <c r="F156" s="53"/>
    </row>
    <row r="157" spans="2:6" ht="12.75" customHeight="1">
      <c r="B157" s="52"/>
      <c r="E157" s="53"/>
      <c r="F157" s="53"/>
    </row>
    <row r="158" spans="2:6" ht="12.75" customHeight="1">
      <c r="B158" s="52"/>
      <c r="E158" s="53"/>
      <c r="F158" s="53"/>
    </row>
    <row r="159" spans="2:6" ht="12.75" customHeight="1">
      <c r="B159" s="52"/>
      <c r="E159" s="53"/>
      <c r="F159" s="53"/>
    </row>
    <row r="160" spans="2:6" ht="12.75" customHeight="1">
      <c r="B160" s="52"/>
      <c r="E160" s="53"/>
      <c r="F160" s="53"/>
    </row>
    <row r="161" spans="2:6" ht="12.75" customHeight="1">
      <c r="B161" s="52"/>
      <c r="E161" s="53"/>
      <c r="F161" s="53"/>
    </row>
    <row r="162" spans="2:6" ht="12.75" customHeight="1">
      <c r="B162" s="52"/>
      <c r="E162" s="53"/>
      <c r="F162" s="53"/>
    </row>
    <row r="163" spans="2:6" ht="12.75" customHeight="1">
      <c r="B163" s="52"/>
      <c r="E163" s="53"/>
      <c r="F163" s="53"/>
    </row>
    <row r="164" spans="2:6" ht="12.75" customHeight="1">
      <c r="B164" s="52"/>
      <c r="E164" s="53"/>
      <c r="F164" s="53"/>
    </row>
    <row r="165" spans="2:6" ht="12.75" customHeight="1">
      <c r="B165" s="52"/>
      <c r="E165" s="53"/>
      <c r="F165" s="53"/>
    </row>
    <row r="166" spans="2:6" ht="12.75" customHeight="1">
      <c r="B166" s="52"/>
      <c r="E166" s="53"/>
      <c r="F166" s="53"/>
    </row>
    <row r="167" spans="2:6" ht="12.75" customHeight="1">
      <c r="B167" s="52"/>
      <c r="E167" s="53"/>
      <c r="F167" s="53"/>
    </row>
    <row r="168" spans="2:6" ht="12.75" customHeight="1">
      <c r="B168" s="52"/>
      <c r="E168" s="53"/>
      <c r="F168" s="53"/>
    </row>
    <row r="169" spans="5:6" ht="12.75" customHeight="1">
      <c r="E169" s="53"/>
      <c r="F169" s="53"/>
    </row>
    <row r="170" spans="5:6" ht="12.75" customHeight="1">
      <c r="E170" s="53"/>
      <c r="F170" s="53"/>
    </row>
    <row r="171" spans="5:6" ht="12.75" customHeight="1">
      <c r="E171" s="53"/>
      <c r="F171" s="53"/>
    </row>
    <row r="172" spans="5:6" ht="12.75" customHeight="1">
      <c r="E172" s="53"/>
      <c r="F172" s="53"/>
    </row>
    <row r="173" spans="5:6" ht="12.75" customHeight="1">
      <c r="E173" s="53"/>
      <c r="F173" s="53"/>
    </row>
    <row r="174" spans="5:6" ht="12.75" customHeight="1">
      <c r="E174" s="53"/>
      <c r="F174" s="53"/>
    </row>
    <row r="175" spans="5:6" ht="12.75" customHeight="1">
      <c r="E175" s="53"/>
      <c r="F175" s="53"/>
    </row>
    <row r="176" spans="5:6" ht="12.75" customHeight="1">
      <c r="E176" s="53"/>
      <c r="F176" s="53"/>
    </row>
    <row r="177" spans="5:6" ht="12.75" customHeight="1">
      <c r="E177" s="53"/>
      <c r="F177" s="53"/>
    </row>
    <row r="178" spans="5:6" ht="12.75" customHeight="1">
      <c r="E178" s="53"/>
      <c r="F178" s="53"/>
    </row>
    <row r="179" spans="5:6" ht="12.75" customHeight="1">
      <c r="E179" s="53"/>
      <c r="F179" s="53"/>
    </row>
    <row r="180" spans="5:6" ht="12.75" customHeight="1">
      <c r="E180" s="53"/>
      <c r="F180" s="53"/>
    </row>
    <row r="181" spans="5:6" ht="12.75" customHeight="1">
      <c r="E181" s="53"/>
      <c r="F181" s="53"/>
    </row>
    <row r="182" spans="5:6" ht="12.75" customHeight="1">
      <c r="E182" s="53"/>
      <c r="F182" s="53"/>
    </row>
    <row r="183" spans="5:6" ht="12.75" customHeight="1">
      <c r="E183" s="53"/>
      <c r="F183" s="53"/>
    </row>
    <row r="184" spans="5:6" ht="12.75" customHeight="1">
      <c r="E184" s="53"/>
      <c r="F184" s="53"/>
    </row>
    <row r="185" spans="5:6" ht="12.75" customHeight="1">
      <c r="E185" s="53"/>
      <c r="F185" s="53"/>
    </row>
    <row r="186" spans="5:6" ht="12.75" customHeight="1">
      <c r="E186" s="53"/>
      <c r="F186" s="53"/>
    </row>
  </sheetData>
  <sheetProtection selectLockedCells="1" selectUnlockedCells="1"/>
  <mergeCells count="4">
    <mergeCell ref="D55:G57"/>
    <mergeCell ref="A63:C64"/>
    <mergeCell ref="D63:G63"/>
    <mergeCell ref="D64:G6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1">
      <selection activeCell="L4" activeCellId="1" sqref="B4:B54 L4"/>
    </sheetView>
  </sheetViews>
  <sheetFormatPr defaultColWidth="9.140625" defaultRowHeight="12.75" customHeight="1"/>
  <cols>
    <col min="1" max="1" width="6.7109375" style="50" customWidth="1"/>
    <col min="2" max="2" width="20.7109375" style="50" customWidth="1"/>
    <col min="3" max="3" width="5.7109375" style="74" customWidth="1"/>
    <col min="4" max="4" width="5.57421875" style="74" customWidth="1"/>
    <col min="5" max="12" width="5.7109375" style="74" customWidth="1"/>
    <col min="13" max="13" width="6.7109375" style="50" customWidth="1"/>
    <col min="14" max="14" width="6.7109375" style="74" customWidth="1"/>
    <col min="15" max="17" width="5.140625" style="74" customWidth="1"/>
    <col min="18" max="16384" width="9.140625" style="74" customWidth="1"/>
  </cols>
  <sheetData>
    <row r="1" spans="1:14" ht="12.75" customHeight="1">
      <c r="A1" s="75" t="s">
        <v>119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2.7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2.75" customHeight="1">
      <c r="A3" s="76" t="s">
        <v>120</v>
      </c>
      <c r="B3" s="76" t="s">
        <v>121</v>
      </c>
      <c r="C3" s="77" t="s">
        <v>122</v>
      </c>
      <c r="D3" s="77" t="s">
        <v>123</v>
      </c>
      <c r="E3" s="77" t="s">
        <v>124</v>
      </c>
      <c r="F3" s="77" t="s">
        <v>125</v>
      </c>
      <c r="G3" s="77" t="s">
        <v>126</v>
      </c>
      <c r="H3" s="77" t="s">
        <v>127</v>
      </c>
      <c r="I3" s="77" t="s">
        <v>128</v>
      </c>
      <c r="J3" s="77" t="s">
        <v>129</v>
      </c>
      <c r="K3" s="77" t="s">
        <v>130</v>
      </c>
      <c r="L3" s="77" t="s">
        <v>131</v>
      </c>
      <c r="M3" s="78" t="s">
        <v>132</v>
      </c>
      <c r="N3" s="78" t="s">
        <v>133</v>
      </c>
    </row>
    <row r="4" spans="1:15" ht="12.75" customHeight="1">
      <c r="A4" s="79">
        <v>1</v>
      </c>
      <c r="B4" s="80" t="s">
        <v>46</v>
      </c>
      <c r="C4" s="73">
        <v>25</v>
      </c>
      <c r="D4" s="73">
        <v>25</v>
      </c>
      <c r="E4" s="81"/>
      <c r="F4" s="47">
        <v>12</v>
      </c>
      <c r="G4" s="73">
        <v>25</v>
      </c>
      <c r="H4" s="82">
        <v>21</v>
      </c>
      <c r="I4" s="82">
        <v>14</v>
      </c>
      <c r="J4" s="73">
        <v>25</v>
      </c>
      <c r="K4" s="82">
        <v>21</v>
      </c>
      <c r="L4" s="83">
        <v>25</v>
      </c>
      <c r="M4" s="84">
        <f>SUM(C4:L4)</f>
        <v>193</v>
      </c>
      <c r="N4" s="79">
        <f>IF(COUNTBLANK(C4:L4)&gt;=2,M4,IF(COUNTBLANK(C4:L4)=1,M4-MIN(C4:L4),IF(COUNTBLANK(C4:L4)=0,M4-SMALL(C4:L4,1)-SMALL(C4:L4,2))))</f>
        <v>181</v>
      </c>
      <c r="O4" s="52"/>
    </row>
    <row r="5" spans="1:17" s="52" customFormat="1" ht="12.75" customHeight="1">
      <c r="A5" s="85">
        <v>2</v>
      </c>
      <c r="B5" s="80" t="s">
        <v>48</v>
      </c>
      <c r="C5" s="47">
        <v>12</v>
      </c>
      <c r="D5" s="47">
        <v>10</v>
      </c>
      <c r="E5" s="73">
        <v>25</v>
      </c>
      <c r="F5" s="47">
        <v>21</v>
      </c>
      <c r="G5" s="47">
        <v>8</v>
      </c>
      <c r="H5" s="76">
        <v>17</v>
      </c>
      <c r="I5" s="73">
        <v>25</v>
      </c>
      <c r="J5" s="82">
        <v>17</v>
      </c>
      <c r="K5" s="76">
        <v>10</v>
      </c>
      <c r="L5" s="82">
        <v>14</v>
      </c>
      <c r="M5" s="84">
        <f>SUM(C5:L5)</f>
        <v>159</v>
      </c>
      <c r="N5" s="85">
        <f>IF(COUNTBLANK(C5:L5)&gt;=2,M5,IF(COUNTBLANK(C5:L5)=1,M5-MIN(C5:L5),IF(COUNTBLANK(C5:L5)=0,M5-SMALL(C5:L5,1)-SMALL(C5:L5,2))))</f>
        <v>141</v>
      </c>
      <c r="Q5" s="74"/>
    </row>
    <row r="6" spans="1:17" s="52" customFormat="1" ht="12.75" customHeight="1">
      <c r="A6" s="86">
        <v>3</v>
      </c>
      <c r="B6" s="80" t="s">
        <v>47</v>
      </c>
      <c r="C6" s="47">
        <v>17</v>
      </c>
      <c r="D6" s="81"/>
      <c r="E6" s="47">
        <v>14</v>
      </c>
      <c r="F6" s="47">
        <v>17</v>
      </c>
      <c r="G6" s="47">
        <v>21</v>
      </c>
      <c r="H6" s="73">
        <v>25</v>
      </c>
      <c r="I6" s="82">
        <v>17</v>
      </c>
      <c r="J6" s="82"/>
      <c r="K6" s="82"/>
      <c r="L6" s="82">
        <v>21</v>
      </c>
      <c r="M6" s="84">
        <f>SUM(C6:L6)</f>
        <v>132</v>
      </c>
      <c r="N6" s="86">
        <f>IF(COUNTBLANK(C6:L6)&gt;=2,M6,IF(COUNTBLANK(C6:L6)=1,M6-MIN(C6:L6),IF(COUNTBLANK(C6:L6)=0,M6-SMALL(C6:L6,1)-SMALL(C6:L6,2))))</f>
        <v>132</v>
      </c>
      <c r="Q6" s="74"/>
    </row>
    <row r="7" spans="1:14" ht="12.75" customHeight="1">
      <c r="A7" s="76">
        <v>4</v>
      </c>
      <c r="B7" s="80" t="s">
        <v>50</v>
      </c>
      <c r="C7" s="47">
        <v>21</v>
      </c>
      <c r="D7" s="47">
        <v>12</v>
      </c>
      <c r="E7" s="47">
        <v>12</v>
      </c>
      <c r="F7" s="47">
        <v>6</v>
      </c>
      <c r="G7" s="47">
        <v>10</v>
      </c>
      <c r="H7" s="82">
        <v>14</v>
      </c>
      <c r="I7" s="82">
        <v>12</v>
      </c>
      <c r="J7" s="82">
        <v>21</v>
      </c>
      <c r="K7" s="82">
        <v>8</v>
      </c>
      <c r="L7" s="82">
        <v>17</v>
      </c>
      <c r="M7" s="84">
        <f>SUM(C7:L7)</f>
        <v>133</v>
      </c>
      <c r="N7" s="87">
        <f>IF(COUNTBLANK(C7:L7)&gt;=2,M7,IF(COUNTBLANK(C7:L7)=1,M7-MIN(C7:L7),IF(COUNTBLANK(C7:L7)=0,M7-SMALL(C7:L7,1)-SMALL(C7:L7,2))))</f>
        <v>119</v>
      </c>
    </row>
    <row r="8" spans="1:17" s="52" customFormat="1" ht="12.75" customHeight="1">
      <c r="A8" s="76">
        <v>5</v>
      </c>
      <c r="B8" s="80" t="s">
        <v>49</v>
      </c>
      <c r="C8" s="81"/>
      <c r="D8" s="47">
        <v>17</v>
      </c>
      <c r="E8" s="47">
        <v>17</v>
      </c>
      <c r="F8" s="47">
        <v>14</v>
      </c>
      <c r="G8" s="47">
        <v>14</v>
      </c>
      <c r="H8" s="76">
        <v>8</v>
      </c>
      <c r="I8" s="76">
        <v>10</v>
      </c>
      <c r="J8" s="82">
        <v>10</v>
      </c>
      <c r="K8" s="73">
        <v>25</v>
      </c>
      <c r="L8" s="82"/>
      <c r="M8" s="84">
        <f>SUM(C8:L8)</f>
        <v>115</v>
      </c>
      <c r="N8" s="87">
        <f>IF(COUNTBLANK(C8:L8)&gt;=2,M8,IF(COUNTBLANK(C8:L8)=1,M8-MIN(C8:L8),IF(COUNTBLANK(C8:L8)=0,M8-SMALL(C8:L8,1)-SMALL(C8:L8,2))))</f>
        <v>115</v>
      </c>
      <c r="Q8" s="74"/>
    </row>
    <row r="9" spans="1:18" ht="12.75" customHeight="1">
      <c r="A9" s="76">
        <v>6</v>
      </c>
      <c r="B9" s="80" t="s">
        <v>51</v>
      </c>
      <c r="C9" s="47">
        <v>14</v>
      </c>
      <c r="D9" s="47">
        <v>14</v>
      </c>
      <c r="E9" s="47">
        <v>10</v>
      </c>
      <c r="F9" s="47">
        <v>10</v>
      </c>
      <c r="G9" s="47">
        <v>17</v>
      </c>
      <c r="H9" s="82">
        <v>10</v>
      </c>
      <c r="I9" s="82">
        <v>21</v>
      </c>
      <c r="J9" s="82">
        <v>12</v>
      </c>
      <c r="K9" s="82">
        <v>14</v>
      </c>
      <c r="L9" s="82"/>
      <c r="M9" s="84">
        <f>SUM(C9:L9)</f>
        <v>122</v>
      </c>
      <c r="N9" s="87">
        <f>IF(COUNTBLANK(C9:L9)&gt;=2,M9,IF(COUNTBLANK(C9:L9)=1,M9-MIN(C9:L9),IF(COUNTBLANK(C9:L9)=0,M9-SMALL(C9:L9,1)-SMALL(C9:L9,2))))</f>
        <v>112</v>
      </c>
      <c r="R9" s="52"/>
    </row>
    <row r="10" spans="1:18" ht="12.75" customHeight="1">
      <c r="A10" s="76">
        <v>7</v>
      </c>
      <c r="B10" s="80" t="s">
        <v>52</v>
      </c>
      <c r="C10" s="47">
        <v>10</v>
      </c>
      <c r="D10" s="47">
        <v>21</v>
      </c>
      <c r="E10" s="81"/>
      <c r="F10" s="81"/>
      <c r="G10" s="47">
        <v>12</v>
      </c>
      <c r="H10" s="82">
        <v>12</v>
      </c>
      <c r="I10" s="82"/>
      <c r="J10" s="82">
        <v>14</v>
      </c>
      <c r="K10" s="82">
        <v>12</v>
      </c>
      <c r="L10" s="82"/>
      <c r="M10" s="84">
        <f>SUM(C10:L10)</f>
        <v>81</v>
      </c>
      <c r="N10" s="87">
        <f>IF(COUNTBLANK(C10:L10)&gt;=2,M10,IF(COUNTBLANK(C10:L10)=1,M10-MIN(C10:L10),IF(COUNTBLANK(C10:L10)=0,M10-SMALL(C10:L10,1)-SMALL(C10:L10,2))))</f>
        <v>81</v>
      </c>
      <c r="R10" s="52"/>
    </row>
    <row r="11" spans="1:18" ht="12.75" customHeight="1">
      <c r="A11" s="76">
        <v>8</v>
      </c>
      <c r="B11" s="80" t="s">
        <v>53</v>
      </c>
      <c r="C11" s="81"/>
      <c r="D11" s="47">
        <v>8</v>
      </c>
      <c r="E11" s="47">
        <v>6</v>
      </c>
      <c r="F11" s="47">
        <v>2</v>
      </c>
      <c r="G11" s="47">
        <v>4</v>
      </c>
      <c r="H11" s="76">
        <v>6</v>
      </c>
      <c r="I11" s="76">
        <v>8</v>
      </c>
      <c r="J11" s="82">
        <v>8</v>
      </c>
      <c r="K11" s="82"/>
      <c r="L11" s="82">
        <v>12</v>
      </c>
      <c r="M11" s="84">
        <f>SUM(C11:L11)</f>
        <v>54</v>
      </c>
      <c r="N11" s="87">
        <f>IF(COUNTBLANK(C11:L11)&gt;=2,M11,IF(COUNTBLANK(C11:L11)=1,M11-MIN(C11:L11),IF(COUNTBLANK(C11:L11)=0,M11-SMALL(C11:L11,1)-SMALL(C11:L11,2))))</f>
        <v>54</v>
      </c>
      <c r="R11" s="52"/>
    </row>
    <row r="12" spans="1:18" ht="12.75" customHeight="1">
      <c r="A12" s="76">
        <v>9</v>
      </c>
      <c r="B12" s="80" t="s">
        <v>78</v>
      </c>
      <c r="C12" s="81"/>
      <c r="D12" s="81"/>
      <c r="E12" s="81"/>
      <c r="F12" s="73">
        <v>25</v>
      </c>
      <c r="G12" s="47">
        <v>6</v>
      </c>
      <c r="H12" s="39"/>
      <c r="I12" s="39"/>
      <c r="J12" s="82"/>
      <c r="K12" s="82"/>
      <c r="L12" s="82"/>
      <c r="M12" s="84">
        <f>SUM(C12:L12)</f>
        <v>31</v>
      </c>
      <c r="N12" s="87">
        <f>IF(COUNTBLANK(C12:L12)&gt;=2,M12,IF(COUNTBLANK(C12:L12)=1,M12-MIN(C12:L12),IF(COUNTBLANK(C12:L12)=0,M12-SMALL(C12:L12,1)-SMALL(C12:L12,2))))</f>
        <v>31</v>
      </c>
      <c r="R12" s="52"/>
    </row>
    <row r="13" spans="1:18" ht="12.75" customHeight="1">
      <c r="A13" s="76">
        <v>10</v>
      </c>
      <c r="B13" s="80" t="s">
        <v>56</v>
      </c>
      <c r="C13" s="81"/>
      <c r="D13" s="81"/>
      <c r="E13" s="81"/>
      <c r="F13" s="47">
        <v>8</v>
      </c>
      <c r="G13" s="47"/>
      <c r="H13" s="71"/>
      <c r="I13" s="71"/>
      <c r="J13" s="82"/>
      <c r="K13" s="82">
        <v>17</v>
      </c>
      <c r="L13" s="82"/>
      <c r="M13" s="84">
        <f>SUM(C13:L13)</f>
        <v>25</v>
      </c>
      <c r="N13" s="87">
        <f>IF(COUNTBLANK(C13:L13)&gt;=2,M13,IF(COUNTBLANK(C13:L13)=1,M13-MIN(C13:L13),IF(COUNTBLANK(C13:L13)=0,M13-SMALL(C13:L13,1)-SMALL(C13:L13,2))))</f>
        <v>25</v>
      </c>
      <c r="R13" s="52"/>
    </row>
    <row r="14" spans="1:14" ht="12.75" customHeight="1">
      <c r="A14" s="76">
        <v>11</v>
      </c>
      <c r="B14" s="80" t="s">
        <v>97</v>
      </c>
      <c r="C14" s="81"/>
      <c r="D14" s="81"/>
      <c r="E14" s="47">
        <v>21</v>
      </c>
      <c r="F14" s="81"/>
      <c r="G14" s="47"/>
      <c r="H14" s="82"/>
      <c r="I14" s="82"/>
      <c r="J14" s="82"/>
      <c r="K14" s="82"/>
      <c r="L14" s="82"/>
      <c r="M14" s="84">
        <f>SUM(C14:L14)</f>
        <v>21</v>
      </c>
      <c r="N14" s="87">
        <f>IF(COUNTBLANK(C14:L14)&gt;=2,M14,IF(COUNTBLANK(C14:L14)=1,M14-MIN(C14:L14),IF(COUNTBLANK(C14:L14)=0,M14-SMALL(C14:L14,1)-SMALL(C14:L14,2))))</f>
        <v>21</v>
      </c>
    </row>
    <row r="15" spans="1:14" ht="12.75" customHeight="1">
      <c r="A15" s="76">
        <v>11</v>
      </c>
      <c r="B15" s="80" t="s">
        <v>114</v>
      </c>
      <c r="C15" s="81"/>
      <c r="D15" s="81"/>
      <c r="E15" s="47">
        <v>8</v>
      </c>
      <c r="F15" s="81"/>
      <c r="G15" s="47"/>
      <c r="H15" s="76"/>
      <c r="I15" s="88"/>
      <c r="J15" s="82"/>
      <c r="K15" s="82"/>
      <c r="L15" s="82"/>
      <c r="M15" s="84">
        <f>SUM(C15:L15)</f>
        <v>8</v>
      </c>
      <c r="N15" s="87">
        <f>IF(COUNTBLANK(C15:L15)&gt;=2,M15,IF(COUNTBLANK(C15:L15)=1,M15-MIN(C15:L15),IF(COUNTBLANK(C15:L15)=0,M15-SMALL(C15:L15,1)-SMALL(C15:L15,2))))</f>
        <v>8</v>
      </c>
    </row>
    <row r="16" spans="1:14" ht="12.75" customHeight="1">
      <c r="A16" s="76">
        <v>13</v>
      </c>
      <c r="B16" s="80" t="s">
        <v>93</v>
      </c>
      <c r="C16" s="81"/>
      <c r="D16" s="81"/>
      <c r="E16" s="81"/>
      <c r="F16" s="47">
        <v>4</v>
      </c>
      <c r="G16" s="47"/>
      <c r="H16" s="82"/>
      <c r="I16" s="82"/>
      <c r="J16" s="82"/>
      <c r="K16" s="82"/>
      <c r="L16" s="82"/>
      <c r="M16" s="84">
        <f>SUM(C16:L16)</f>
        <v>4</v>
      </c>
      <c r="N16" s="87">
        <f>IF(COUNTBLANK(C16:L16)&gt;=2,M16,IF(COUNTBLANK(C16:L16)=1,M16-MIN(C16:L16),IF(COUNTBLANK(C16:L16)=0,M16-SMALL(C16:L16,1)-SMALL(C16:L16,2))))</f>
        <v>4</v>
      </c>
    </row>
    <row r="17" spans="1:14" ht="12.75" customHeight="1">
      <c r="A17" s="76">
        <v>14</v>
      </c>
      <c r="B17" s="80" t="s">
        <v>112</v>
      </c>
      <c r="C17" s="81"/>
      <c r="D17" s="81"/>
      <c r="E17" s="81"/>
      <c r="F17" s="47">
        <v>0</v>
      </c>
      <c r="G17" s="47"/>
      <c r="H17" s="39"/>
      <c r="I17" s="39"/>
      <c r="J17" s="82"/>
      <c r="K17" s="82"/>
      <c r="L17" s="82"/>
      <c r="M17" s="84">
        <f>SUM(C17:L17)</f>
        <v>0</v>
      </c>
      <c r="N17" s="87">
        <f>IF(COUNTBLANK(C17:L17)&gt;=2,M17,IF(COUNTBLANK(C17:L17)=1,M17-MIN(C17:L17),IF(COUNTBLANK(C17:L17)=0,M17-SMALL(C17:L17,1)-SMALL(C17:L17,2))))</f>
        <v>0</v>
      </c>
    </row>
    <row r="18" spans="1:14" ht="12.75" customHeight="1">
      <c r="A18" s="76"/>
      <c r="B18" s="76"/>
      <c r="C18" s="82"/>
      <c r="D18" s="82"/>
      <c r="E18" s="82"/>
      <c r="F18" s="82"/>
      <c r="G18" s="89"/>
      <c r="H18" s="82"/>
      <c r="I18" s="82"/>
      <c r="J18" s="82"/>
      <c r="K18" s="82"/>
      <c r="L18" s="82"/>
      <c r="M18" s="84">
        <f>SUM(C18:L18)</f>
        <v>0</v>
      </c>
      <c r="N18" s="87">
        <f>IF(COUNTBLANK(C18:L18)&gt;=2,M18,IF(COUNTBLANK(C18:L18)=1,M18-MIN(C18:L18),IF(COUNTBLANK(C18:L18)=0,M18-SMALL(C18:L18,1)-SMALL(C18:L18,2))))</f>
        <v>0</v>
      </c>
    </row>
    <row r="19" spans="1:14" ht="12.75" customHeight="1">
      <c r="A19" s="76"/>
      <c r="B19" s="76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4">
        <f>SUM(C19:L19)</f>
        <v>0</v>
      </c>
      <c r="N19" s="87">
        <f>IF(COUNTBLANK(C19:L19)&gt;=2,M19,IF(COUNTBLANK(C19:L19)=1,M19-MIN(C19:L19),IF(COUNTBLANK(C19:L19)=0,M19-SMALL(C19:L19,1)-SMALL(C19:L19,2))))</f>
        <v>0</v>
      </c>
    </row>
    <row r="20" spans="1:14" ht="12.75" customHeight="1">
      <c r="A20" s="76"/>
      <c r="B20" s="76"/>
      <c r="C20" s="76"/>
      <c r="D20" s="88"/>
      <c r="E20" s="76"/>
      <c r="F20" s="76"/>
      <c r="G20" s="76"/>
      <c r="H20" s="76"/>
      <c r="I20" s="76"/>
      <c r="J20" s="82"/>
      <c r="K20" s="82"/>
      <c r="L20" s="82"/>
      <c r="M20" s="84">
        <f>SUM(C20:L20)</f>
        <v>0</v>
      </c>
      <c r="N20" s="87">
        <f>IF(COUNTBLANK(C20:L20)&gt;=2,M20,IF(COUNTBLANK(C20:L20)=1,M20-MIN(C20:L20),IF(COUNTBLANK(C20:L20)=0,M20-SMALL(C20:L20,1)-SMALL(C20:L20,2))))</f>
        <v>0</v>
      </c>
    </row>
    <row r="21" spans="1:14" ht="12.75" customHeight="1">
      <c r="A21" s="76"/>
      <c r="B21" s="76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4">
        <f>SUM(C21:L21)</f>
        <v>0</v>
      </c>
      <c r="N21" s="87">
        <f>IF(COUNTBLANK(C21:L21)&gt;=2,M21,IF(COUNTBLANK(C21:L21)=1,M21-MIN(C21:L21),IF(COUNTBLANK(C21:L21)=0,M21-SMALL(C21:L21,1)-SMALL(C21:L21,2))))</f>
        <v>0</v>
      </c>
    </row>
    <row r="22" spans="1:14" ht="12.75" customHeight="1">
      <c r="A22" s="76"/>
      <c r="B22" s="76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4">
        <f>SUM(C22:L22)</f>
        <v>0</v>
      </c>
      <c r="N22" s="87">
        <f>IF(COUNTBLANK(C22:L22)&gt;=2,M22,IF(COUNTBLANK(C22:L22)=1,M22-MIN(C22:L22),IF(COUNTBLANK(C22:L22)=0,M22-SMALL(C22:L22,1)-SMALL(C22:L22,2))))</f>
        <v>0</v>
      </c>
    </row>
    <row r="23" spans="1:14" ht="12.75" customHeight="1">
      <c r="A23" s="76"/>
      <c r="B23" s="76"/>
      <c r="C23" s="82"/>
      <c r="D23" s="82"/>
      <c r="E23" s="82"/>
      <c r="F23" s="82"/>
      <c r="G23" s="71"/>
      <c r="H23" s="82"/>
      <c r="I23" s="82"/>
      <c r="J23" s="82"/>
      <c r="K23" s="82"/>
      <c r="L23" s="82"/>
      <c r="M23" s="84">
        <f>SUM(C23:L23)</f>
        <v>0</v>
      </c>
      <c r="N23" s="87">
        <f>IF(COUNTBLANK(C23:L23)&gt;=2,M23,IF(COUNTBLANK(C23:L23)=1,M23-MIN(C23:L23),IF(COUNTBLANK(C23:L23)=0,M23-SMALL(C23:L23,1)-SMALL(C23:L23,2))))</f>
        <v>0</v>
      </c>
    </row>
    <row r="24" spans="1:14" ht="12.75" customHeight="1">
      <c r="A24" s="76"/>
      <c r="B24" s="76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4">
        <f>SUM(C24:L24)</f>
        <v>0</v>
      </c>
      <c r="N24" s="87">
        <f>IF(COUNTBLANK(C24:L24)&gt;=2,M24,IF(COUNTBLANK(C24:L24)=1,M24-MIN(C24:L24),IF(COUNTBLANK(C24:L24)=0,M24-SMALL(C24:L24,1)-SMALL(C24:L24,2))))</f>
        <v>0</v>
      </c>
    </row>
    <row r="25" spans="1:14" ht="12.75" customHeight="1">
      <c r="A25" s="76"/>
      <c r="B25" s="76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4">
        <f>SUM(C25:L25)</f>
        <v>0</v>
      </c>
      <c r="N25" s="87">
        <f>IF(COUNTBLANK(C25:L25)&gt;=2,M25,IF(COUNTBLANK(C25:L25)=1,M25-MIN(C25:L25),IF(COUNTBLANK(C25:L25)=0,M25-SMALL(C25:L25,1)-SMALL(C25:L25,2))))</f>
        <v>0</v>
      </c>
    </row>
    <row r="26" spans="1:14" ht="12.75" customHeight="1">
      <c r="A26" s="76"/>
      <c r="B26" s="76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4">
        <f>SUM(C26:L26)</f>
        <v>0</v>
      </c>
      <c r="N26" s="87">
        <f>IF(COUNTBLANK(C26:L26)&gt;=2,M26,IF(COUNTBLANK(C26:L26)=1,M26-MIN(C26:L26),IF(COUNTBLANK(C26:L26)=0,M26-SMALL(C26:L26,1)-SMALL(C26:L26,2))))</f>
        <v>0</v>
      </c>
    </row>
    <row r="27" spans="1:14" ht="12.75" customHeight="1">
      <c r="A27" s="76"/>
      <c r="B27" s="76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4">
        <f>SUM(C27:L27)</f>
        <v>0</v>
      </c>
      <c r="N27" s="87">
        <f>IF(COUNTBLANK(C27:L27)&gt;=2,M27,IF(COUNTBLANK(C27:L27)=1,M27-MIN(C27:L27),IF(COUNTBLANK(C27:L27)=0,M27-SMALL(C27:L27,1)-SMALL(C27:L27,2))))</f>
        <v>0</v>
      </c>
    </row>
    <row r="28" spans="1:14" ht="12.75" customHeight="1">
      <c r="A28" s="76"/>
      <c r="B28" s="76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4">
        <f>SUM(C28:L28)</f>
        <v>0</v>
      </c>
      <c r="N28" s="87">
        <f>IF(COUNTBLANK(C28:L28)&gt;=2,M28,IF(COUNTBLANK(C28:L28)=1,M28-MIN(C28:L28),IF(COUNTBLANK(C28:L28)=0,M28-SMALL(C28:L28,1)-SMALL(C28:L28,2))))</f>
        <v>0</v>
      </c>
    </row>
    <row r="29" spans="1:13" ht="12.75" customHeight="1">
      <c r="A29" s="90"/>
      <c r="B29" s="91" t="s">
        <v>134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0"/>
    </row>
    <row r="30" ht="12.75" customHeight="1">
      <c r="B30" s="50" t="s">
        <v>135</v>
      </c>
    </row>
    <row r="31" ht="12.75" customHeight="1">
      <c r="B31" s="50" t="s">
        <v>136</v>
      </c>
    </row>
    <row r="32" ht="12.75" customHeight="1">
      <c r="B32" s="50" t="s">
        <v>137</v>
      </c>
    </row>
    <row r="33" ht="12.75" customHeight="1">
      <c r="B33" s="50" t="s">
        <v>138</v>
      </c>
    </row>
    <row r="34" ht="12.75" customHeight="1">
      <c r="B34" s="50" t="s">
        <v>139</v>
      </c>
    </row>
    <row r="35" ht="12.75" customHeight="1">
      <c r="B35" s="50" t="s">
        <v>140</v>
      </c>
    </row>
    <row r="36" ht="12.75" customHeight="1">
      <c r="B36" s="50" t="s">
        <v>141</v>
      </c>
    </row>
    <row r="37" ht="12.75" customHeight="1">
      <c r="B37" s="50" t="s">
        <v>142</v>
      </c>
    </row>
    <row r="38" ht="12.75" customHeight="1">
      <c r="B38" s="50" t="s">
        <v>143</v>
      </c>
    </row>
    <row r="39" ht="12.75" customHeight="1">
      <c r="B39" s="50" t="s">
        <v>144</v>
      </c>
    </row>
    <row r="42" spans="1:12" ht="12.75" customHeight="1">
      <c r="A42" s="93" t="s">
        <v>145</v>
      </c>
      <c r="B42" s="50" t="s">
        <v>146</v>
      </c>
      <c r="C42" s="94">
        <f>COUNT(C4:C28)</f>
        <v>6</v>
      </c>
      <c r="D42" s="94">
        <f>COUNTA(D4:D28)</f>
        <v>7</v>
      </c>
      <c r="E42" s="94">
        <f>COUNTA(E4:E28)</f>
        <v>8</v>
      </c>
      <c r="F42" s="94">
        <f>COUNTA(F4:F28)</f>
        <v>11</v>
      </c>
      <c r="G42" s="94">
        <f>COUNTA(G4:G28)</f>
        <v>9</v>
      </c>
      <c r="H42" s="94">
        <f>COUNTA(H4:H28)</f>
        <v>8</v>
      </c>
      <c r="I42" s="94">
        <f>COUNTA(I4:I28)</f>
        <v>7</v>
      </c>
      <c r="J42" s="94">
        <f>COUNTA(J4:J28)</f>
        <v>7</v>
      </c>
      <c r="K42" s="94">
        <f>COUNTA(K4:K28)</f>
        <v>7</v>
      </c>
      <c r="L42" s="94">
        <f>COUNTA(L4:L28)</f>
        <v>5</v>
      </c>
    </row>
    <row r="43" spans="1:12" ht="12.75" customHeight="1">
      <c r="A43" s="93"/>
      <c r="B43" s="1" t="s">
        <v>62</v>
      </c>
      <c r="C43" s="94">
        <f>SUM(C4:C28)</f>
        <v>99</v>
      </c>
      <c r="D43" s="94">
        <f>SUM(D4:D28)</f>
        <v>107</v>
      </c>
      <c r="E43" s="94">
        <f>SUM(E4:E28)</f>
        <v>113</v>
      </c>
      <c r="F43" s="94">
        <f>SUM(F4:F28)</f>
        <v>119</v>
      </c>
      <c r="G43" s="94">
        <f>SUM(G4:G28)</f>
        <v>117</v>
      </c>
      <c r="H43" s="94">
        <f>SUM(H4:H28)</f>
        <v>113</v>
      </c>
      <c r="I43" s="94">
        <f>SUM(I4:I28)</f>
        <v>107</v>
      </c>
      <c r="J43" s="94">
        <f>SUM(J4:J28)</f>
        <v>107</v>
      </c>
      <c r="K43" s="94">
        <f>SUM(K4:K28)</f>
        <v>107</v>
      </c>
      <c r="L43" s="94">
        <f>SUM(L4:L28)</f>
        <v>89</v>
      </c>
    </row>
    <row r="44" spans="1:12" ht="12.75" customHeight="1">
      <c r="A44" s="93"/>
      <c r="B44" s="1" t="s">
        <v>147</v>
      </c>
      <c r="C44" s="95">
        <f>(((20-2*(C42-1))+20)/2*C42)+9</f>
        <v>99</v>
      </c>
      <c r="D44" s="95">
        <f>(((20-2*(D42-1))+20)/2*D42)+9</f>
        <v>107</v>
      </c>
      <c r="E44" s="95">
        <f>(((20-2*(E42-1))+20)/2*E42)+9</f>
        <v>113</v>
      </c>
      <c r="F44" s="95">
        <f>(((20-2*(F42-1))+20)/2*F42)+9</f>
        <v>119</v>
      </c>
      <c r="G44" s="95">
        <f>(((20-2*(G42-1))+20)/2*G42)+9</f>
        <v>117</v>
      </c>
      <c r="H44" s="95">
        <f>(((20-2*(H42-1))+20)/2*H42)+9</f>
        <v>113</v>
      </c>
      <c r="I44" s="95">
        <f>(((20-2*(I42-1))+20)/2*I42)+9</f>
        <v>107</v>
      </c>
      <c r="J44" s="95">
        <f>(((20-2*(J42-1))+20)/2*J42)+9</f>
        <v>107</v>
      </c>
      <c r="K44" s="95">
        <f>(((20-2*(K42-1))+20)/2*K42)+9</f>
        <v>107</v>
      </c>
      <c r="L44" s="95">
        <f>(((20-2*(L42-1))+20)/2*L42)+9</f>
        <v>89</v>
      </c>
    </row>
    <row r="45" spans="1:12" ht="12.75" customHeight="1">
      <c r="A45" s="93"/>
      <c r="B45" s="2" t="s">
        <v>64</v>
      </c>
      <c r="C45" s="95">
        <f>C43-C44</f>
        <v>0</v>
      </c>
      <c r="D45" s="95">
        <f>D43-D44</f>
        <v>0</v>
      </c>
      <c r="E45" s="95">
        <f>E43-E44</f>
        <v>0</v>
      </c>
      <c r="F45" s="95">
        <f>F43-F44</f>
        <v>0</v>
      </c>
      <c r="G45" s="95">
        <f>G43-G44</f>
        <v>0</v>
      </c>
      <c r="H45" s="95">
        <f>H43-H44</f>
        <v>0</v>
      </c>
      <c r="I45" s="95">
        <f>I43-I44</f>
        <v>0</v>
      </c>
      <c r="J45" s="95">
        <f>J43-J44</f>
        <v>0</v>
      </c>
      <c r="K45" s="95">
        <f>K43-K44</f>
        <v>0</v>
      </c>
      <c r="L45" s="95">
        <f>L43-L44</f>
        <v>0</v>
      </c>
    </row>
    <row r="46" spans="1:6" ht="12.75" customHeight="1">
      <c r="A46" s="1"/>
      <c r="B46" s="1"/>
      <c r="C46"/>
      <c r="D46"/>
      <c r="E46" s="1"/>
      <c r="F46"/>
    </row>
  </sheetData>
  <sheetProtection selectLockedCells="1" selectUnlockedCells="1"/>
  <mergeCells count="2">
    <mergeCell ref="A1:N2"/>
    <mergeCell ref="A42:A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F1" activeCellId="1" sqref="B4:B54 F1"/>
    </sheetView>
  </sheetViews>
  <sheetFormatPr defaultColWidth="12.57421875" defaultRowHeight="12" customHeight="1"/>
  <cols>
    <col min="1" max="1" width="3.57421875" style="96" customWidth="1"/>
    <col min="2" max="2" width="22.00390625" style="97" customWidth="1"/>
    <col min="3" max="3" width="12.7109375" style="98" customWidth="1"/>
    <col min="4" max="4" width="9.8515625" style="99" customWidth="1"/>
    <col min="5" max="5" width="11.00390625" style="100" customWidth="1"/>
    <col min="6" max="254" width="11.57421875" style="100" customWidth="1"/>
    <col min="255" max="16384" width="11.57421875" style="0" customWidth="1"/>
  </cols>
  <sheetData>
    <row r="1" spans="1:5" s="101" customFormat="1" ht="12.75">
      <c r="A1" s="74" t="s">
        <v>148</v>
      </c>
      <c r="B1" s="74"/>
      <c r="C1" s="74"/>
      <c r="D1" s="74"/>
      <c r="E1" s="74"/>
    </row>
    <row r="2" spans="1:5" ht="12.75">
      <c r="A2"/>
      <c r="B2"/>
      <c r="C2"/>
      <c r="D2"/>
      <c r="E2"/>
    </row>
    <row r="3" spans="1:5" ht="12.75">
      <c r="A3" s="69" t="s">
        <v>149</v>
      </c>
      <c r="B3" s="102" t="s">
        <v>150</v>
      </c>
      <c r="C3" s="103" t="s">
        <v>151</v>
      </c>
      <c r="D3" s="104" t="s">
        <v>152</v>
      </c>
      <c r="E3" s="69" t="s">
        <v>153</v>
      </c>
    </row>
    <row r="4" spans="1:5" ht="12.75">
      <c r="A4" s="105">
        <v>1</v>
      </c>
      <c r="B4" s="106" t="s">
        <v>46</v>
      </c>
      <c r="C4" s="107">
        <f>SUM(D4:E4)</f>
        <v>290.37</v>
      </c>
      <c r="D4" s="108">
        <v>144.59</v>
      </c>
      <c r="E4" s="108">
        <v>145.78</v>
      </c>
    </row>
    <row r="5" spans="1:5" ht="12.75">
      <c r="A5" s="105">
        <v>2</v>
      </c>
      <c r="B5" s="106" t="s">
        <v>47</v>
      </c>
      <c r="C5" s="107">
        <f>SUM(D5:E5)</f>
        <v>290.34000000000003</v>
      </c>
      <c r="D5" s="108">
        <v>138.86</v>
      </c>
      <c r="E5" s="108">
        <v>151.48</v>
      </c>
    </row>
    <row r="6" spans="1:5" ht="12.75">
      <c r="A6" s="105">
        <v>3</v>
      </c>
      <c r="B6" s="106" t="s">
        <v>48</v>
      </c>
      <c r="C6" s="107">
        <f>SUM(D6:E6)</f>
        <v>260.82</v>
      </c>
      <c r="D6" s="108">
        <v>122.47</v>
      </c>
      <c r="E6" s="108">
        <v>138.35</v>
      </c>
    </row>
    <row r="7" spans="1:6" ht="12.75">
      <c r="A7" s="69">
        <v>4</v>
      </c>
      <c r="B7" s="102" t="s">
        <v>51</v>
      </c>
      <c r="C7" s="109">
        <f>SUM(D7:E7)</f>
        <v>255.64000000000001</v>
      </c>
      <c r="D7" s="110">
        <v>122.09</v>
      </c>
      <c r="E7" s="110">
        <v>133.55</v>
      </c>
      <c r="F7"/>
    </row>
    <row r="8" spans="1:5" ht="12.75">
      <c r="A8" s="69">
        <v>5</v>
      </c>
      <c r="B8" s="102" t="s">
        <v>52</v>
      </c>
      <c r="C8" s="109">
        <f>SUM(D8:E8)</f>
        <v>248.13</v>
      </c>
      <c r="D8" s="110">
        <v>122.42</v>
      </c>
      <c r="E8" s="110">
        <v>125.71</v>
      </c>
    </row>
    <row r="9" spans="1:5" ht="12.75">
      <c r="A9" s="105">
        <v>6</v>
      </c>
      <c r="B9" s="106" t="s">
        <v>49</v>
      </c>
      <c r="C9" s="107">
        <f>SUM(D9:E9)</f>
        <v>245.4</v>
      </c>
      <c r="D9" s="108">
        <v>121.51</v>
      </c>
      <c r="E9" s="108">
        <v>123.89</v>
      </c>
    </row>
    <row r="10" spans="1:5" ht="12.75">
      <c r="A10" s="105">
        <v>7</v>
      </c>
      <c r="B10" s="106" t="s">
        <v>50</v>
      </c>
      <c r="C10" s="107">
        <f>SUM(D10:E10)</f>
        <v>244.39</v>
      </c>
      <c r="D10" s="108">
        <v>117.4</v>
      </c>
      <c r="E10" s="108">
        <v>126.99</v>
      </c>
    </row>
    <row r="11" spans="1:5" ht="12.75">
      <c r="A11" s="69">
        <v>8</v>
      </c>
      <c r="B11" s="102" t="s">
        <v>53</v>
      </c>
      <c r="C11" s="109">
        <f>SUM(D11:E11)</f>
        <v>173.3</v>
      </c>
      <c r="D11" s="111">
        <v>82.23</v>
      </c>
      <c r="E11" s="111">
        <v>91.07</v>
      </c>
    </row>
    <row r="12" spans="1:5" ht="12.75">
      <c r="A12" s="112"/>
      <c r="B12" s="113"/>
      <c r="D12" s="114"/>
      <c r="E12" s="114"/>
    </row>
    <row r="14" spans="1:11" ht="12" customHeight="1">
      <c r="A14" s="115" t="s">
        <v>154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</row>
    <row r="15" spans="1:11" ht="12" customHeight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</row>
    <row r="17" spans="1:7" ht="12" customHeight="1">
      <c r="A17" s="116" t="s">
        <v>155</v>
      </c>
      <c r="B17" s="116"/>
      <c r="C17" s="116"/>
      <c r="D17" s="116"/>
      <c r="E17" s="116"/>
      <c r="F17" s="116"/>
      <c r="G17" s="116"/>
    </row>
  </sheetData>
  <sheetProtection selectLockedCells="1" selectUnlockedCells="1"/>
  <mergeCells count="3">
    <mergeCell ref="A1:E1"/>
    <mergeCell ref="A14:K15"/>
    <mergeCell ref="A17:G17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Janicki</dc:creator>
  <cp:keywords/>
  <dc:description/>
  <cp:lastModifiedBy/>
  <dcterms:created xsi:type="dcterms:W3CDTF">2008-08-03T16:15:08Z</dcterms:created>
  <dcterms:modified xsi:type="dcterms:W3CDTF">2014-07-04T13:04:47Z</dcterms:modified>
  <cp:category/>
  <cp:version/>
  <cp:contentType/>
  <cp:contentStatus/>
  <cp:revision>82</cp:revision>
</cp:coreProperties>
</file>