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1"/>
  </bookViews>
  <sheets>
    <sheet name="CZWARTKI 2014-2015" sheetId="1" r:id="rId1"/>
    <sheet name="PDF 2014-2015" sheetId="2" r:id="rId2"/>
    <sheet name="GP 2014-2015" sheetId="3" r:id="rId3"/>
    <sheet name="KMP 2014" sheetId="4" r:id="rId4"/>
  </sheets>
  <definedNames/>
  <calcPr fullCalcOnLoad="1"/>
</workbook>
</file>

<file path=xl/sharedStrings.xml><?xml version="1.0" encoding="utf-8"?>
<sst xmlns="http://schemas.openxmlformats.org/spreadsheetml/2006/main" count="271" uniqueCount="163">
  <si>
    <t>Miejsce</t>
  </si>
  <si>
    <t>ust</t>
  </si>
  <si>
    <t>Zmiana o:</t>
  </si>
  <si>
    <t>Gracz</t>
  </si>
  <si>
    <t>il. turniejów</t>
  </si>
  <si>
    <t>Suma</t>
  </si>
  <si>
    <t>1 czwartek</t>
  </si>
  <si>
    <t>2 czwartek</t>
  </si>
  <si>
    <t>3 czwartek</t>
  </si>
  <si>
    <t>4 czwartek</t>
  </si>
  <si>
    <t>5 czwartek</t>
  </si>
  <si>
    <t>6 czwartek</t>
  </si>
  <si>
    <t>7 czwartek</t>
  </si>
  <si>
    <t>8 czwartek</t>
  </si>
  <si>
    <t>9 czwartek</t>
  </si>
  <si>
    <t>10 czwartek</t>
  </si>
  <si>
    <t>11 czwartek</t>
  </si>
  <si>
    <t>12 czwartek</t>
  </si>
  <si>
    <t>13 czwartek</t>
  </si>
  <si>
    <t>14 czwartek</t>
  </si>
  <si>
    <t>15 czwartek</t>
  </si>
  <si>
    <t>16 czwartek</t>
  </si>
  <si>
    <t>17 czwartek</t>
  </si>
  <si>
    <t>18 czwartek</t>
  </si>
  <si>
    <t>19 czwartek</t>
  </si>
  <si>
    <t>20 czwartek</t>
  </si>
  <si>
    <t>21 czwartek</t>
  </si>
  <si>
    <t>22 czwartek</t>
  </si>
  <si>
    <t>23 czwartek</t>
  </si>
  <si>
    <t>24 czwartek</t>
  </si>
  <si>
    <t>25 czwartek</t>
  </si>
  <si>
    <t>26 czwartek</t>
  </si>
  <si>
    <t>27 czwartek</t>
  </si>
  <si>
    <t>28 czwartek</t>
  </si>
  <si>
    <t>29 czwartek</t>
  </si>
  <si>
    <t>30 czwartek</t>
  </si>
  <si>
    <t>31 czwartek</t>
  </si>
  <si>
    <t>32 czwartek</t>
  </si>
  <si>
    <t>33 czwartek</t>
  </si>
  <si>
    <t>34 czwartek</t>
  </si>
  <si>
    <t>35 czwartek</t>
  </si>
  <si>
    <t>36 czwartek</t>
  </si>
  <si>
    <t>37 czwartek</t>
  </si>
  <si>
    <t>38 czwartek</t>
  </si>
  <si>
    <t>39 czwartek</t>
  </si>
  <si>
    <t>40 czwartek</t>
  </si>
  <si>
    <t>Liczba graczy:</t>
  </si>
  <si>
    <t>Data turnieju:</t>
  </si>
  <si>
    <t>Jakub Szymczak</t>
  </si>
  <si>
    <t>Wojciech Zemło</t>
  </si>
  <si>
    <t>Grzegorz Pukniel</t>
  </si>
  <si>
    <t>Andrzej Kroc</t>
  </si>
  <si>
    <t>Grażyna Wesołowska</t>
  </si>
  <si>
    <t>Robert Głowacki</t>
  </si>
  <si>
    <t>Katarzyna Rachaus</t>
  </si>
  <si>
    <t>Michał Ozimiński</t>
  </si>
  <si>
    <t>Beata Piotrowska</t>
  </si>
  <si>
    <t>Jerzy Luter</t>
  </si>
  <si>
    <t>Piotr Przyłuski</t>
  </si>
  <si>
    <t>Hanna Dąbrowska</t>
  </si>
  <si>
    <t>Radosław Jachna</t>
  </si>
  <si>
    <t>Franciszek Osiewała</t>
  </si>
  <si>
    <t>Maciej Michalski</t>
  </si>
  <si>
    <t>Natalia Sowała</t>
  </si>
  <si>
    <t>Gabriel Osiewała</t>
  </si>
  <si>
    <t>Adam Janicki</t>
  </si>
  <si>
    <t>Adam Weremczuk</t>
  </si>
  <si>
    <t>Paweł Brasławski</t>
  </si>
  <si>
    <t>Ewelina Markiewicz</t>
  </si>
  <si>
    <t>Marta Świątkowska</t>
  </si>
  <si>
    <t>Marcin Filipowicz</t>
  </si>
  <si>
    <t>Za ostatnie miejsce dostaje się 1 pkt,
za przedostatnie – 2 pkt, potem 
3 punkty itd. Do tego dochodzą bonusy:</t>
  </si>
  <si>
    <t>1 miejsce: + 4 pkt</t>
  </si>
  <si>
    <t>2 miejsce: + 2 pkt</t>
  </si>
  <si>
    <t>3 miejsce: + 1 pkt</t>
  </si>
  <si>
    <t>Liczby
Kontrolne</t>
  </si>
  <si>
    <t>suma punktów</t>
  </si>
  <si>
    <t>suma ciągu + bonusy (7 pkt)</t>
  </si>
  <si>
    <t>różnica</t>
  </si>
  <si>
    <t>Poprzednie</t>
  </si>
  <si>
    <t>il. turniejów do KMP</t>
  </si>
  <si>
    <t>GP września</t>
  </si>
  <si>
    <t>Mistrzostwa Łodzi</t>
  </si>
  <si>
    <t>GP listopada</t>
  </si>
  <si>
    <t>GP grudnia</t>
  </si>
  <si>
    <t>GP stycznia</t>
  </si>
  <si>
    <t>GP lutego</t>
  </si>
  <si>
    <t>GP marca</t>
  </si>
  <si>
    <t>GP kwietnia</t>
  </si>
  <si>
    <t>GP maja</t>
  </si>
  <si>
    <t>GP czerwca</t>
  </si>
  <si>
    <t>25.-26.10.2014</t>
  </si>
  <si>
    <t>Jarosław Michalak</t>
  </si>
  <si>
    <t>Stanisław Rydzik</t>
  </si>
  <si>
    <t>Dominik Urbacki</t>
  </si>
  <si>
    <t>Paweł Jackowski</t>
  </si>
  <si>
    <t>Mirosław Uglik</t>
  </si>
  <si>
    <t>Krystyna Augustyniak</t>
  </si>
  <si>
    <t>Marta Bajorek</t>
  </si>
  <si>
    <t>Piotr Pietuchowski</t>
  </si>
  <si>
    <t>Maciej Sancewicz</t>
  </si>
  <si>
    <t>Mikołaj Cieplik</t>
  </si>
  <si>
    <t>Marek Dudkiewicz</t>
  </si>
  <si>
    <t>Agnieszka Matus</t>
  </si>
  <si>
    <t>Anna Krynicka</t>
  </si>
  <si>
    <t>Dariusz Ulatowski</t>
  </si>
  <si>
    <t>Szymon Dąbrowski</t>
  </si>
  <si>
    <t>Andrzej Kwiatkowski</t>
  </si>
  <si>
    <t>Piotr Broda</t>
  </si>
  <si>
    <t>Krzysztof Sporczyk</t>
  </si>
  <si>
    <t>Rafał Wesołowski</t>
  </si>
  <si>
    <t>Joanna Ostrowska</t>
  </si>
  <si>
    <t>Maciej Dąbrowski</t>
  </si>
  <si>
    <t>Marta Szeliga-Frynia</t>
  </si>
  <si>
    <t>Paweł Frynia</t>
  </si>
  <si>
    <t>Mikołaj Przybyłowicz</t>
  </si>
  <si>
    <t>Krzysztof Zawadzki</t>
  </si>
  <si>
    <t>Dariusz Socha</t>
  </si>
  <si>
    <t>Sylwia Łada</t>
  </si>
  <si>
    <t>Maria Pokorska</t>
  </si>
  <si>
    <t>Jerzy Ciesielski</t>
  </si>
  <si>
    <t>Maciej Michalak</t>
  </si>
  <si>
    <t>Jolanta Bednarska</t>
  </si>
  <si>
    <t>Michał Czyż</t>
  </si>
  <si>
    <t>GP x 2</t>
  </si>
  <si>
    <t>Grand Prix 2014/15</t>
  </si>
  <si>
    <t>Liczba odbytych turniejów</t>
  </si>
  <si>
    <t>Liczba turniejów, w których gracz punktował</t>
  </si>
  <si>
    <t>Lp.</t>
  </si>
  <si>
    <t>Zawodnik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</si>
  <si>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</si>
  <si>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</si>
  <si>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</si>
  <si>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</si>
  <si>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</si>
  <si>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</si>
  <si>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</si>
  <si>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</si>
  <si>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</si>
  <si>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</si>
  <si>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Razem</t>
  </si>
  <si>
    <t>**</t>
  </si>
  <si>
    <t>** suma punktów minus 2 najniższe wyniki</t>
  </si>
  <si>
    <t>1 miejsce - 25 pkt</t>
  </si>
  <si>
    <t>2 miejsce - 21 pkt</t>
  </si>
  <si>
    <t>3 miejsce - 17 pkt</t>
  </si>
  <si>
    <t>4 miejsce - 14 pkt</t>
  </si>
  <si>
    <t>5 miejsce - 12 pkt</t>
  </si>
  <si>
    <t>6 miejsce - 10 pkt</t>
  </si>
  <si>
    <t>7 miejsce - 8 pkt</t>
  </si>
  <si>
    <t>8 miejsce - 6 pkt</t>
  </si>
  <si>
    <t>9 miejsce - 4 pkt</t>
  </si>
  <si>
    <t>10 miejsce - 2 pkt</t>
  </si>
  <si>
    <t>Liczby kontrolne</t>
  </si>
  <si>
    <t>Liczba graczy</t>
  </si>
  <si>
    <t>suma ciągu</t>
  </si>
  <si>
    <t>Na dzień 4 maja 2015</t>
  </si>
  <si>
    <t>Lp</t>
  </si>
  <si>
    <t>Imię i nazwisko</t>
  </si>
  <si>
    <t>Współczynnik</t>
  </si>
  <si>
    <t>Rank PFS</t>
  </si>
  <si>
    <t>Rank ŁKMS</t>
  </si>
  <si>
    <t>Współczynnik to suma rankingu PFS i rankingu ŁKMS.
W klasyfikacji wzięte zostały pod uwagę tylko te osoby, które rozegrały w klubie min. 30 gier w ostatnim roku (tj. znajdują się na klubowej liście rankingowej).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</si>
</sst>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\ ;\-0\ "/>
    <numFmt numFmtId="166" formatCode="D/MM/YYYY"/>
    <numFmt numFmtId="167" formatCode="GENERAL"/>
    <numFmt numFmtId="168" formatCode="DD\ MMM"/>
    <numFmt numFmtId="169" formatCode="0"/>
    <numFmt numFmtId="170" formatCode="0.00"/>
  </numFmts>
  <fonts count="7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10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2" fillId="5" borderId="6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4" fontId="0" fillId="5" borderId="0" xfId="0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2" fillId="2" borderId="8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" xfId="0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0" fillId="0" borderId="0" xfId="0" applyFont="1" applyAlignment="1">
      <alignment/>
    </xf>
    <xf numFmtId="164" fontId="4" fillId="0" borderId="10" xfId="20" applyFont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horizontal="center" vertical="center"/>
      <protection/>
    </xf>
    <xf numFmtId="164" fontId="0" fillId="0" borderId="1" xfId="20" applyFont="1" applyBorder="1" applyAlignment="1">
      <alignment horizontal="center" vertical="center"/>
      <protection/>
    </xf>
    <xf numFmtId="164" fontId="0" fillId="3" borderId="1" xfId="20" applyFont="1" applyFill="1" applyBorder="1" applyAlignment="1">
      <alignment horizontal="center" vertical="center"/>
      <protection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4" borderId="1" xfId="20" applyFont="1" applyFill="1" applyBorder="1" applyAlignment="1">
      <alignment horizontal="center" vertical="center"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0" fillId="6" borderId="1" xfId="20" applyFont="1" applyFill="1" applyBorder="1" applyAlignment="1">
      <alignment horizontal="center" vertical="center"/>
      <protection/>
    </xf>
    <xf numFmtId="164" fontId="0" fillId="7" borderId="1" xfId="20" applyFont="1" applyFill="1" applyBorder="1" applyAlignment="1">
      <alignment horizontal="center" vertical="center"/>
      <protection/>
    </xf>
    <xf numFmtId="164" fontId="0" fillId="0" borderId="13" xfId="0" applyBorder="1" applyAlignment="1">
      <alignment/>
    </xf>
    <xf numFmtId="164" fontId="5" fillId="0" borderId="7" xfId="0" applyFont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0" xfId="20" applyFont="1" applyFill="1" applyBorder="1" applyAlignment="1">
      <alignment horizontal="center" vertical="center"/>
      <protection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0" applyAlignment="1">
      <alignment horizontal="left"/>
    </xf>
    <xf numFmtId="164" fontId="0" fillId="0" borderId="0" xfId="21" applyFill="1" applyAlignment="1">
      <alignment horizontal="center"/>
      <protection/>
    </xf>
    <xf numFmtId="164" fontId="6" fillId="0" borderId="0" xfId="21" applyFont="1" applyFill="1" applyAlignment="1">
      <alignment horizontal="left"/>
      <protection/>
    </xf>
    <xf numFmtId="169" fontId="0" fillId="0" borderId="16" xfId="21" applyNumberFormat="1" applyFill="1" applyBorder="1" applyAlignment="1">
      <alignment horizontal="center"/>
      <protection/>
    </xf>
    <xf numFmtId="170" fontId="0" fillId="0" borderId="0" xfId="21" applyNumberFormat="1" applyFill="1">
      <alignment/>
      <protection/>
    </xf>
    <xf numFmtId="164" fontId="0" fillId="0" borderId="0" xfId="21" applyFill="1">
      <alignment/>
      <protection/>
    </xf>
    <xf numFmtId="164" fontId="0" fillId="0" borderId="0" xfId="21" applyFill="1" applyAlignment="1">
      <alignment/>
      <protection/>
    </xf>
    <xf numFmtId="164" fontId="6" fillId="0" borderId="1" xfId="0" applyFont="1" applyFill="1" applyBorder="1" applyAlignment="1">
      <alignment horizontal="left"/>
    </xf>
    <xf numFmtId="169" fontId="0" fillId="6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0" fontId="6" fillId="6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/>
    </xf>
    <xf numFmtId="164" fontId="0" fillId="0" borderId="7" xfId="0" applyBorder="1" applyAlignment="1">
      <alignment/>
    </xf>
    <xf numFmtId="164" fontId="0" fillId="0" borderId="0" xfId="21" applyFont="1" applyFill="1" applyAlignment="1">
      <alignment horizontal="left" wrapText="1"/>
      <protection/>
    </xf>
    <xf numFmtId="164" fontId="0" fillId="0" borderId="0" xfId="21" applyFill="1" applyAlignment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gp2006-07" xfId="20"/>
    <cellStyle name="Normalny_k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6"/>
  <sheetViews>
    <sheetView zoomScale="109" zoomScaleNormal="109" workbookViewId="0" topLeftCell="A1">
      <pane xSplit="6" ySplit="3" topLeftCell="AL4" activePane="bottomRight" state="frozen"/>
      <selection pane="topLeft" activeCell="A1" sqref="A1"/>
      <selection pane="topRight" activeCell="AL1" sqref="AL1"/>
      <selection pane="bottomLeft" activeCell="A4" sqref="A4"/>
      <selection pane="bottomRight" activeCell="F5" activeCellId="1" sqref="A49:A50 F5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8.7109375" style="2" customWidth="1"/>
    <col min="4" max="4" width="22.57421875" style="1" customWidth="1"/>
    <col min="5" max="5" width="0" style="1" hidden="1" customWidth="1"/>
    <col min="6" max="6" width="13.28125" style="3" customWidth="1"/>
    <col min="7" max="10" width="9.7109375" style="1" customWidth="1"/>
    <col min="11" max="11" width="9.7109375" style="4" customWidth="1"/>
    <col min="12" max="15" width="9.7109375" style="1" customWidth="1"/>
    <col min="16" max="36" width="10.140625" style="1" customWidth="1"/>
    <col min="37" max="46" width="10.140625" style="5" customWidth="1"/>
    <col min="47" max="255" width="9.140625" style="5" customWidth="1"/>
    <col min="256" max="16384" width="11.57421875" style="0" customWidth="1"/>
  </cols>
  <sheetData>
    <row r="1" spans="1:46" s="11" customFormat="1" ht="12.75" customHeight="1">
      <c r="A1" s="6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9" t="s">
        <v>5</v>
      </c>
      <c r="G1" s="10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</row>
    <row r="2" spans="1:46" s="11" customFormat="1" ht="12.75" customHeight="1">
      <c r="A2" s="6"/>
      <c r="B2" s="6"/>
      <c r="C2" s="7"/>
      <c r="D2" s="10">
        <f>COUNTA(D4:D23)</f>
        <v>20</v>
      </c>
      <c r="E2" s="8"/>
      <c r="F2" s="9" t="s">
        <v>46</v>
      </c>
      <c r="G2" s="10">
        <f>COUNTA(G4:G26)</f>
        <v>7</v>
      </c>
      <c r="H2" s="10">
        <f>COUNTA(H4:H26)</f>
        <v>5</v>
      </c>
      <c r="I2" s="10">
        <f>COUNTA(I4:I26)</f>
        <v>5</v>
      </c>
      <c r="J2" s="10">
        <f>COUNTA(J4:J26)</f>
        <v>5</v>
      </c>
      <c r="K2" s="10">
        <f>COUNTA(K4:K26)</f>
        <v>7</v>
      </c>
      <c r="L2" s="10">
        <f>COUNTA(L4:L26)</f>
        <v>5</v>
      </c>
      <c r="M2" s="10">
        <f>COUNTA(M4:M26)</f>
        <v>6</v>
      </c>
      <c r="N2" s="10">
        <f>COUNTA(N4:N26)</f>
        <v>9</v>
      </c>
      <c r="O2" s="10">
        <f>COUNTA(O4:O26)</f>
        <v>9</v>
      </c>
      <c r="P2" s="10">
        <f>COUNTA(P4:P26)</f>
        <v>7</v>
      </c>
      <c r="Q2" s="10">
        <f>COUNTA(Q4:Q26)</f>
        <v>4</v>
      </c>
      <c r="R2" s="10">
        <f>COUNTA(R4:R26)</f>
        <v>5</v>
      </c>
      <c r="S2" s="10">
        <f>COUNTA(S4:S26)</f>
        <v>7</v>
      </c>
      <c r="T2" s="10">
        <f>COUNTA(T4:T26)</f>
        <v>8</v>
      </c>
      <c r="U2" s="10">
        <f>COUNTA(U4:U26)</f>
        <v>5</v>
      </c>
      <c r="V2" s="10">
        <f>COUNTA(V4:V26)</f>
        <v>8</v>
      </c>
      <c r="W2" s="10">
        <f>COUNTA(W4:W26)</f>
        <v>6</v>
      </c>
      <c r="X2" s="10">
        <f>COUNTA(X4:X26)</f>
        <v>7</v>
      </c>
      <c r="Y2" s="10">
        <f>COUNTA(Y4:Y26)</f>
        <v>6</v>
      </c>
      <c r="Z2" s="10">
        <f>COUNTA(Z4:Z26)</f>
        <v>8</v>
      </c>
      <c r="AA2" s="10">
        <f>COUNTA(AA4:AA26)</f>
        <v>6</v>
      </c>
      <c r="AB2" s="10">
        <f>COUNTA(AB4:AB26)</f>
        <v>8</v>
      </c>
      <c r="AC2" s="10">
        <f>COUNTA(AC4:AC26)</f>
        <v>7</v>
      </c>
      <c r="AD2" s="10">
        <f>COUNTA(AD4:AD26)</f>
        <v>7</v>
      </c>
      <c r="AE2" s="10">
        <f>COUNTA(AE4:AE26)</f>
        <v>6</v>
      </c>
      <c r="AF2" s="10">
        <f>COUNTA(AF4:AF26)</f>
        <v>7</v>
      </c>
      <c r="AG2" s="10">
        <f>COUNTA(AG4:AG26)</f>
        <v>7</v>
      </c>
      <c r="AH2" s="10">
        <f>COUNTA(AH4:AH26)</f>
        <v>8</v>
      </c>
      <c r="AI2" s="10">
        <f>COUNTA(AI4:AI26)</f>
        <v>7</v>
      </c>
      <c r="AJ2" s="10">
        <f>COUNTA(AJ4:AJ26)</f>
        <v>5</v>
      </c>
      <c r="AK2" s="10">
        <f>COUNTA(AK4:AK26)</f>
        <v>8</v>
      </c>
      <c r="AL2" s="10">
        <f>COUNTA(AL4:AL26)</f>
        <v>7</v>
      </c>
      <c r="AM2" s="10">
        <f>COUNTA(AM4:AM26)</f>
        <v>6</v>
      </c>
      <c r="AN2" s="10">
        <f>COUNTA(AN4:AN26)</f>
        <v>9</v>
      </c>
      <c r="AO2" s="10">
        <f>COUNTA(AO4:AO26)</f>
        <v>8</v>
      </c>
      <c r="AP2" s="10">
        <f>COUNTA(AP4:AP26)</f>
        <v>6</v>
      </c>
      <c r="AQ2" s="10">
        <f>COUNTA(AQ4:AQ26)</f>
        <v>5</v>
      </c>
      <c r="AR2" s="10">
        <f>COUNTA(AR4:AR26)</f>
        <v>5</v>
      </c>
      <c r="AS2" s="10">
        <f>COUNTA(AS4:AS26)</f>
        <v>7</v>
      </c>
      <c r="AT2" s="10">
        <f>COUNTA(AT4:AT26)</f>
        <v>7</v>
      </c>
    </row>
    <row r="3" spans="1:46" s="11" customFormat="1" ht="12.75" customHeight="1">
      <c r="A3" s="6"/>
      <c r="B3" s="6"/>
      <c r="C3" s="7"/>
      <c r="D3" s="6"/>
      <c r="E3" s="8"/>
      <c r="F3" s="12" t="s">
        <v>47</v>
      </c>
      <c r="G3" s="13">
        <v>41886</v>
      </c>
      <c r="H3" s="13">
        <v>41893</v>
      </c>
      <c r="I3" s="13">
        <v>41900</v>
      </c>
      <c r="J3" s="13">
        <v>41907</v>
      </c>
      <c r="K3" s="13">
        <v>41914</v>
      </c>
      <c r="L3" s="13">
        <v>41921</v>
      </c>
      <c r="M3" s="13">
        <v>41928</v>
      </c>
      <c r="N3" s="13">
        <v>41936</v>
      </c>
      <c r="O3" s="13">
        <v>41942</v>
      </c>
      <c r="P3" s="13">
        <v>41949</v>
      </c>
      <c r="Q3" s="13">
        <v>41956</v>
      </c>
      <c r="R3" s="13">
        <v>41963</v>
      </c>
      <c r="S3" s="13">
        <v>41970</v>
      </c>
      <c r="T3" s="13">
        <v>41977</v>
      </c>
      <c r="U3" s="13">
        <v>41984</v>
      </c>
      <c r="V3" s="13">
        <v>41991</v>
      </c>
      <c r="W3" s="13">
        <v>42006</v>
      </c>
      <c r="X3" s="13">
        <v>42012</v>
      </c>
      <c r="Y3" s="13">
        <v>42019</v>
      </c>
      <c r="Z3" s="13">
        <v>42026</v>
      </c>
      <c r="AA3" s="13">
        <v>42033</v>
      </c>
      <c r="AB3" s="13">
        <v>42040</v>
      </c>
      <c r="AC3" s="13">
        <v>42047</v>
      </c>
      <c r="AD3" s="13">
        <v>42054</v>
      </c>
      <c r="AE3" s="13">
        <v>42068</v>
      </c>
      <c r="AF3" s="13">
        <v>42075</v>
      </c>
      <c r="AG3" s="13">
        <v>42082</v>
      </c>
      <c r="AH3" s="13">
        <v>42089</v>
      </c>
      <c r="AI3" s="13">
        <v>42096</v>
      </c>
      <c r="AJ3" s="13">
        <v>42103</v>
      </c>
      <c r="AK3" s="13">
        <v>42110</v>
      </c>
      <c r="AL3" s="13">
        <v>42117</v>
      </c>
      <c r="AM3" s="13">
        <v>42124</v>
      </c>
      <c r="AN3" s="13">
        <v>42131</v>
      </c>
      <c r="AO3" s="13">
        <v>42138</v>
      </c>
      <c r="AP3" s="13">
        <v>42145</v>
      </c>
      <c r="AQ3" s="13">
        <v>42152</v>
      </c>
      <c r="AR3" s="13">
        <v>42166</v>
      </c>
      <c r="AS3" s="13">
        <v>42173</v>
      </c>
      <c r="AT3" s="13">
        <v>42180</v>
      </c>
    </row>
    <row r="4" spans="1:46" s="21" customFormat="1" ht="12.75" customHeight="1">
      <c r="A4" s="14">
        <v>1</v>
      </c>
      <c r="B4" s="14">
        <v>1</v>
      </c>
      <c r="C4" s="15">
        <f>B4-A4</f>
        <v>0</v>
      </c>
      <c r="D4" s="16" t="s">
        <v>48</v>
      </c>
      <c r="E4" s="17">
        <f>COUNT(G4:AK4)</f>
        <v>24</v>
      </c>
      <c r="F4" s="18">
        <f>SUM(G4:AT4)</f>
        <v>278</v>
      </c>
      <c r="G4" s="19">
        <v>3</v>
      </c>
      <c r="H4" s="20">
        <v>9</v>
      </c>
      <c r="I4" s="16"/>
      <c r="J4" s="16">
        <v>6</v>
      </c>
      <c r="K4" s="20">
        <v>11</v>
      </c>
      <c r="L4" s="20">
        <v>9</v>
      </c>
      <c r="M4" s="16">
        <v>3</v>
      </c>
      <c r="N4" s="20">
        <v>13</v>
      </c>
      <c r="O4" s="16">
        <v>10</v>
      </c>
      <c r="P4" s="20">
        <v>11</v>
      </c>
      <c r="Q4" s="16"/>
      <c r="R4" s="16"/>
      <c r="S4" s="16">
        <v>8</v>
      </c>
      <c r="T4" s="16">
        <v>9</v>
      </c>
      <c r="U4" s="20">
        <v>9</v>
      </c>
      <c r="V4" s="20">
        <v>12</v>
      </c>
      <c r="W4" s="20">
        <v>10</v>
      </c>
      <c r="X4" s="16">
        <v>4</v>
      </c>
      <c r="Y4" s="16"/>
      <c r="Z4" s="16">
        <v>4</v>
      </c>
      <c r="AA4" s="20">
        <v>10</v>
      </c>
      <c r="AB4" s="16">
        <v>7</v>
      </c>
      <c r="AC4" s="16"/>
      <c r="AD4" s="16">
        <v>4</v>
      </c>
      <c r="AE4" s="16">
        <v>7</v>
      </c>
      <c r="AF4" s="16">
        <v>4</v>
      </c>
      <c r="AG4" s="20">
        <v>11</v>
      </c>
      <c r="AH4" s="16">
        <v>4</v>
      </c>
      <c r="AI4" s="16"/>
      <c r="AJ4" s="16"/>
      <c r="AK4" s="20">
        <v>12</v>
      </c>
      <c r="AL4" s="16">
        <v>6</v>
      </c>
      <c r="AM4" s="20">
        <v>10</v>
      </c>
      <c r="AN4" s="16">
        <v>10</v>
      </c>
      <c r="AO4" s="20">
        <v>12</v>
      </c>
      <c r="AP4" s="20">
        <v>10</v>
      </c>
      <c r="AQ4" s="20">
        <v>9</v>
      </c>
      <c r="AR4" s="20">
        <v>9</v>
      </c>
      <c r="AS4" s="20">
        <v>11</v>
      </c>
      <c r="AT4" s="20">
        <v>11</v>
      </c>
    </row>
    <row r="5" spans="1:46" s="28" customFormat="1" ht="12.75" customHeight="1">
      <c r="A5" s="22">
        <v>2</v>
      </c>
      <c r="B5" s="22">
        <v>2</v>
      </c>
      <c r="C5" s="23">
        <f>B5-A5</f>
        <v>0</v>
      </c>
      <c r="D5" s="24" t="s">
        <v>49</v>
      </c>
      <c r="E5" s="25"/>
      <c r="F5" s="26">
        <f>SUM(G5:AT5)</f>
        <v>221</v>
      </c>
      <c r="G5" s="24"/>
      <c r="H5" s="24"/>
      <c r="I5" s="24"/>
      <c r="J5" s="24"/>
      <c r="K5" s="24"/>
      <c r="L5" s="24"/>
      <c r="M5" s="24"/>
      <c r="N5" s="24">
        <v>4</v>
      </c>
      <c r="O5" s="27">
        <v>13</v>
      </c>
      <c r="P5" s="24">
        <v>8</v>
      </c>
      <c r="Q5" s="24"/>
      <c r="R5" s="27">
        <v>9</v>
      </c>
      <c r="S5" s="27">
        <v>11</v>
      </c>
      <c r="T5" s="24">
        <v>7</v>
      </c>
      <c r="U5" s="24">
        <v>6</v>
      </c>
      <c r="V5" s="24">
        <v>7</v>
      </c>
      <c r="W5" s="24">
        <v>5</v>
      </c>
      <c r="X5" s="27">
        <v>11</v>
      </c>
      <c r="Y5" s="24">
        <v>7</v>
      </c>
      <c r="Z5" s="24">
        <v>7</v>
      </c>
      <c r="AA5" s="24">
        <v>3</v>
      </c>
      <c r="AB5" s="24"/>
      <c r="AC5" s="24">
        <v>4</v>
      </c>
      <c r="AD5" s="27">
        <v>11</v>
      </c>
      <c r="AE5" s="27">
        <v>10</v>
      </c>
      <c r="AF5" s="27">
        <v>11</v>
      </c>
      <c r="AG5" s="24">
        <v>6</v>
      </c>
      <c r="AH5" s="24">
        <v>9</v>
      </c>
      <c r="AI5" s="27">
        <v>11</v>
      </c>
      <c r="AJ5" s="24">
        <v>9</v>
      </c>
      <c r="AK5" s="24">
        <v>7</v>
      </c>
      <c r="AL5" s="27">
        <v>11</v>
      </c>
      <c r="AM5" s="24">
        <v>5</v>
      </c>
      <c r="AN5" s="24">
        <v>5</v>
      </c>
      <c r="AO5" s="24">
        <v>7</v>
      </c>
      <c r="AP5" s="24">
        <v>7</v>
      </c>
      <c r="AQ5" s="24"/>
      <c r="AR5" s="24"/>
      <c r="AS5" s="24">
        <v>8</v>
      </c>
      <c r="AT5" s="24">
        <v>2</v>
      </c>
    </row>
    <row r="6" spans="1:46" s="36" customFormat="1" ht="12.75" customHeight="1">
      <c r="A6" s="29">
        <v>3</v>
      </c>
      <c r="B6" s="29">
        <v>3</v>
      </c>
      <c r="C6" s="30">
        <f>B6-A6</f>
        <v>0</v>
      </c>
      <c r="D6" s="29" t="s">
        <v>50</v>
      </c>
      <c r="E6" s="31">
        <f>COUNT(G6:AK6)</f>
        <v>29</v>
      </c>
      <c r="F6" s="32">
        <f>SUM(G6:AT6)</f>
        <v>181</v>
      </c>
      <c r="G6" s="33">
        <v>8</v>
      </c>
      <c r="H6" s="34">
        <v>6</v>
      </c>
      <c r="I6" s="34">
        <v>1</v>
      </c>
      <c r="J6" s="34">
        <v>2</v>
      </c>
      <c r="K6" s="34">
        <v>6</v>
      </c>
      <c r="L6" s="34">
        <v>4</v>
      </c>
      <c r="M6" s="34">
        <v>5</v>
      </c>
      <c r="N6" s="34">
        <v>8</v>
      </c>
      <c r="O6" s="34">
        <v>6</v>
      </c>
      <c r="P6" s="34">
        <v>3</v>
      </c>
      <c r="Q6" s="34">
        <v>5</v>
      </c>
      <c r="R6" s="34"/>
      <c r="S6" s="34">
        <v>6</v>
      </c>
      <c r="T6" s="35">
        <v>12</v>
      </c>
      <c r="U6" s="34">
        <v>2</v>
      </c>
      <c r="V6" s="34">
        <v>3</v>
      </c>
      <c r="W6" s="34">
        <v>7</v>
      </c>
      <c r="X6" s="34">
        <v>8</v>
      </c>
      <c r="Y6" s="34"/>
      <c r="Z6" s="34">
        <v>9</v>
      </c>
      <c r="AA6" s="34">
        <v>5</v>
      </c>
      <c r="AB6" s="34">
        <v>5</v>
      </c>
      <c r="AC6" s="34">
        <v>8</v>
      </c>
      <c r="AD6" s="34">
        <v>6</v>
      </c>
      <c r="AE6" s="34">
        <v>3</v>
      </c>
      <c r="AF6" s="34">
        <v>6</v>
      </c>
      <c r="AG6" s="34">
        <v>3</v>
      </c>
      <c r="AH6" s="34">
        <v>1</v>
      </c>
      <c r="AI6" s="34">
        <v>4</v>
      </c>
      <c r="AJ6" s="34">
        <v>2</v>
      </c>
      <c r="AK6" s="34">
        <v>1</v>
      </c>
      <c r="AL6" s="34">
        <v>8</v>
      </c>
      <c r="AM6" s="34">
        <v>3</v>
      </c>
      <c r="AN6" s="34">
        <v>6</v>
      </c>
      <c r="AO6" s="34">
        <v>3</v>
      </c>
      <c r="AP6" s="34">
        <v>3</v>
      </c>
      <c r="AQ6" s="34">
        <v>2</v>
      </c>
      <c r="AR6" s="34">
        <v>2</v>
      </c>
      <c r="AS6" s="34">
        <v>3</v>
      </c>
      <c r="AT6" s="34">
        <v>6</v>
      </c>
    </row>
    <row r="7" spans="1:46" ht="12.75" customHeight="1">
      <c r="A7" s="37">
        <v>4</v>
      </c>
      <c r="B7" s="37">
        <v>4</v>
      </c>
      <c r="C7" s="38">
        <f>B7-A7</f>
        <v>0</v>
      </c>
      <c r="D7" s="39" t="s">
        <v>51</v>
      </c>
      <c r="E7" s="40">
        <f>COUNT(G7:AK7)</f>
        <v>27</v>
      </c>
      <c r="F7" s="41">
        <f>SUM(G7:AT7)</f>
        <v>173</v>
      </c>
      <c r="G7" s="42">
        <v>6</v>
      </c>
      <c r="H7" s="39"/>
      <c r="I7" s="43">
        <v>9</v>
      </c>
      <c r="J7" s="43">
        <v>9</v>
      </c>
      <c r="K7" s="39">
        <v>4</v>
      </c>
      <c r="L7" s="39"/>
      <c r="M7" s="39">
        <v>2</v>
      </c>
      <c r="N7" s="39">
        <v>6</v>
      </c>
      <c r="O7" s="39">
        <v>5</v>
      </c>
      <c r="P7" s="39">
        <v>4</v>
      </c>
      <c r="Q7" s="39">
        <v>3</v>
      </c>
      <c r="R7" s="39">
        <v>6</v>
      </c>
      <c r="S7" s="39">
        <v>2</v>
      </c>
      <c r="T7" s="39">
        <v>4</v>
      </c>
      <c r="U7" s="39">
        <v>4</v>
      </c>
      <c r="V7" s="39">
        <v>4</v>
      </c>
      <c r="W7" s="39">
        <v>3</v>
      </c>
      <c r="X7" s="39">
        <v>6</v>
      </c>
      <c r="Y7" s="43">
        <v>10</v>
      </c>
      <c r="Z7" s="43">
        <v>12</v>
      </c>
      <c r="AA7" s="39">
        <v>7</v>
      </c>
      <c r="AB7" s="43">
        <v>12</v>
      </c>
      <c r="AC7" s="39">
        <v>6</v>
      </c>
      <c r="AD7" s="39">
        <v>2</v>
      </c>
      <c r="AE7" s="39">
        <v>5</v>
      </c>
      <c r="AF7" s="39">
        <v>3</v>
      </c>
      <c r="AG7" s="39">
        <v>4</v>
      </c>
      <c r="AH7" s="39">
        <v>7</v>
      </c>
      <c r="AI7" s="39"/>
      <c r="AJ7" s="39"/>
      <c r="AK7" s="39">
        <v>4</v>
      </c>
      <c r="AL7" s="39">
        <v>4</v>
      </c>
      <c r="AM7" s="39"/>
      <c r="AN7" s="39">
        <v>8</v>
      </c>
      <c r="AO7" s="39">
        <v>9</v>
      </c>
      <c r="AP7" s="39">
        <v>1</v>
      </c>
      <c r="AQ7" s="39"/>
      <c r="AR7" s="39"/>
      <c r="AS7" s="39">
        <v>2</v>
      </c>
      <c r="AT7" s="39"/>
    </row>
    <row r="8" spans="1:46" s="11" customFormat="1" ht="12.75" customHeight="1">
      <c r="A8" s="37">
        <v>5</v>
      </c>
      <c r="B8" s="37">
        <v>5</v>
      </c>
      <c r="C8" s="38">
        <f>B8-A8</f>
        <v>0</v>
      </c>
      <c r="D8" s="39" t="s">
        <v>52</v>
      </c>
      <c r="E8" s="40">
        <f>COUNT(G8:AK8)</f>
        <v>29</v>
      </c>
      <c r="F8" s="41">
        <f>SUM(G8:AT8)</f>
        <v>147</v>
      </c>
      <c r="G8" s="39"/>
      <c r="H8" s="39">
        <v>2</v>
      </c>
      <c r="I8" s="39">
        <v>2</v>
      </c>
      <c r="J8" s="39">
        <v>4</v>
      </c>
      <c r="K8" s="39">
        <v>3</v>
      </c>
      <c r="L8" s="39">
        <v>6</v>
      </c>
      <c r="M8" s="39">
        <v>7</v>
      </c>
      <c r="N8" s="39">
        <v>5</v>
      </c>
      <c r="O8" s="39">
        <v>8</v>
      </c>
      <c r="P8" s="39">
        <v>2</v>
      </c>
      <c r="Q8" s="43">
        <v>8</v>
      </c>
      <c r="R8" s="39">
        <v>4</v>
      </c>
      <c r="S8" s="39">
        <v>4</v>
      </c>
      <c r="T8" s="39">
        <v>3</v>
      </c>
      <c r="U8" s="39">
        <v>1</v>
      </c>
      <c r="V8" s="39">
        <v>5</v>
      </c>
      <c r="W8" s="39">
        <v>2</v>
      </c>
      <c r="X8" s="39">
        <v>1</v>
      </c>
      <c r="Y8" s="39">
        <v>3</v>
      </c>
      <c r="Z8" s="39">
        <v>3</v>
      </c>
      <c r="AA8" s="39"/>
      <c r="AB8" s="39">
        <v>4</v>
      </c>
      <c r="AC8" s="43">
        <v>11</v>
      </c>
      <c r="AD8" s="39">
        <v>8</v>
      </c>
      <c r="AE8" s="39">
        <v>2</v>
      </c>
      <c r="AF8" s="39">
        <v>8</v>
      </c>
      <c r="AG8" s="39">
        <v>1</v>
      </c>
      <c r="AH8" s="39">
        <v>2</v>
      </c>
      <c r="AI8" s="39">
        <v>6</v>
      </c>
      <c r="AJ8" s="39">
        <v>6</v>
      </c>
      <c r="AK8" s="39">
        <v>2</v>
      </c>
      <c r="AL8" s="39"/>
      <c r="AM8" s="39">
        <v>2</v>
      </c>
      <c r="AN8" s="39">
        <v>4</v>
      </c>
      <c r="AO8" s="39">
        <v>1</v>
      </c>
      <c r="AP8" s="39">
        <v>5</v>
      </c>
      <c r="AQ8" s="39">
        <v>4</v>
      </c>
      <c r="AR8" s="39"/>
      <c r="AS8" s="39">
        <v>4</v>
      </c>
      <c r="AT8" s="39">
        <v>4</v>
      </c>
    </row>
    <row r="9" spans="1:46" s="11" customFormat="1" ht="12.75" customHeight="1">
      <c r="A9" s="37">
        <v>6</v>
      </c>
      <c r="B9" s="37">
        <v>7</v>
      </c>
      <c r="C9" s="38">
        <f>B9-A9</f>
        <v>1</v>
      </c>
      <c r="D9" s="39" t="s">
        <v>53</v>
      </c>
      <c r="E9" s="40">
        <f>COUNT(G9:AK9)</f>
        <v>12</v>
      </c>
      <c r="F9" s="41">
        <f>SUM(G9:AT9)</f>
        <v>84</v>
      </c>
      <c r="G9" s="42">
        <v>1</v>
      </c>
      <c r="H9" s="39">
        <v>4</v>
      </c>
      <c r="I9" s="39">
        <v>4</v>
      </c>
      <c r="J9" s="39"/>
      <c r="K9" s="39"/>
      <c r="L9" s="39"/>
      <c r="M9" s="39"/>
      <c r="N9" s="39"/>
      <c r="O9" s="39"/>
      <c r="P9" s="39"/>
      <c r="Q9" s="39"/>
      <c r="R9" s="39">
        <v>2</v>
      </c>
      <c r="S9" s="39">
        <v>3</v>
      </c>
      <c r="T9" s="39">
        <v>2</v>
      </c>
      <c r="U9" s="39"/>
      <c r="V9" s="39">
        <v>9</v>
      </c>
      <c r="W9" s="39"/>
      <c r="X9" s="39">
        <v>2</v>
      </c>
      <c r="Y9" s="39"/>
      <c r="Z9" s="39">
        <v>5</v>
      </c>
      <c r="AA9" s="39"/>
      <c r="AB9" s="39">
        <v>9</v>
      </c>
      <c r="AC9" s="39"/>
      <c r="AD9" s="39"/>
      <c r="AE9" s="39"/>
      <c r="AF9" s="39"/>
      <c r="AG9" s="39"/>
      <c r="AH9" s="39"/>
      <c r="AI9" s="39"/>
      <c r="AJ9" s="39">
        <v>4</v>
      </c>
      <c r="AK9" s="39">
        <v>9</v>
      </c>
      <c r="AL9" s="39"/>
      <c r="AM9" s="39">
        <v>7</v>
      </c>
      <c r="AN9" s="43">
        <v>13</v>
      </c>
      <c r="AO9" s="39">
        <v>4</v>
      </c>
      <c r="AP9" s="39"/>
      <c r="AQ9" s="39"/>
      <c r="AR9" s="39">
        <v>6</v>
      </c>
      <c r="AS9" s="39"/>
      <c r="AT9" s="39"/>
    </row>
    <row r="10" spans="1:46" ht="12.75" customHeight="1">
      <c r="A10" s="37">
        <v>7</v>
      </c>
      <c r="B10" s="37">
        <v>8</v>
      </c>
      <c r="C10" s="38">
        <f>B10-A10</f>
        <v>1</v>
      </c>
      <c r="D10" s="37" t="s">
        <v>54</v>
      </c>
      <c r="E10" s="17">
        <f>COUNT(G10:AK10)</f>
        <v>26</v>
      </c>
      <c r="F10" s="41">
        <f>SUM(G10:AT10)</f>
        <v>67</v>
      </c>
      <c r="G10" s="42">
        <v>2</v>
      </c>
      <c r="H10" s="39">
        <v>1</v>
      </c>
      <c r="I10" s="39">
        <v>6</v>
      </c>
      <c r="J10" s="39">
        <v>1</v>
      </c>
      <c r="K10" s="39">
        <v>2</v>
      </c>
      <c r="L10" s="39">
        <v>2</v>
      </c>
      <c r="M10" s="39">
        <v>1</v>
      </c>
      <c r="N10" s="39">
        <v>1</v>
      </c>
      <c r="O10" s="39">
        <v>4</v>
      </c>
      <c r="P10" s="39">
        <v>1</v>
      </c>
      <c r="Q10" s="39">
        <v>1</v>
      </c>
      <c r="R10" s="39">
        <v>1</v>
      </c>
      <c r="S10" s="39"/>
      <c r="T10" s="39">
        <v>1</v>
      </c>
      <c r="U10" s="39"/>
      <c r="V10" s="39">
        <v>1</v>
      </c>
      <c r="W10" s="39">
        <v>1</v>
      </c>
      <c r="X10" s="39"/>
      <c r="Y10" s="39">
        <v>2</v>
      </c>
      <c r="Z10" s="39">
        <v>1</v>
      </c>
      <c r="AA10" s="39">
        <v>1</v>
      </c>
      <c r="AB10" s="39">
        <v>1</v>
      </c>
      <c r="AC10" s="39"/>
      <c r="AD10" s="39">
        <v>1</v>
      </c>
      <c r="AE10" s="39">
        <v>1</v>
      </c>
      <c r="AF10" s="39">
        <v>2</v>
      </c>
      <c r="AG10" s="39">
        <v>8</v>
      </c>
      <c r="AH10" s="39">
        <v>3</v>
      </c>
      <c r="AI10" s="39"/>
      <c r="AJ10" s="39">
        <v>1</v>
      </c>
      <c r="AK10" s="39">
        <v>3</v>
      </c>
      <c r="AL10" s="39">
        <v>1</v>
      </c>
      <c r="AM10" s="39"/>
      <c r="AN10" s="39"/>
      <c r="AO10" s="39">
        <v>5</v>
      </c>
      <c r="AP10" s="39">
        <v>2</v>
      </c>
      <c r="AQ10" s="39">
        <v>1</v>
      </c>
      <c r="AR10" s="39">
        <v>4</v>
      </c>
      <c r="AS10" s="39">
        <v>1</v>
      </c>
      <c r="AT10" s="39">
        <v>3</v>
      </c>
    </row>
    <row r="11" spans="1:48" ht="12.75" customHeight="1">
      <c r="A11" s="37">
        <v>8</v>
      </c>
      <c r="B11" s="37">
        <v>6</v>
      </c>
      <c r="C11" s="38">
        <f>B11-A11</f>
        <v>-2</v>
      </c>
      <c r="D11" s="37" t="s">
        <v>55</v>
      </c>
      <c r="E11" s="40">
        <f>COUNT(G11:AK11)</f>
        <v>9</v>
      </c>
      <c r="F11" s="41">
        <f>SUM(G11:AT11)</f>
        <v>60</v>
      </c>
      <c r="G11" s="44">
        <v>11</v>
      </c>
      <c r="H11" s="39"/>
      <c r="I11" s="39"/>
      <c r="J11" s="39"/>
      <c r="K11" s="39">
        <v>8</v>
      </c>
      <c r="L11" s="39"/>
      <c r="M11" s="43">
        <v>10</v>
      </c>
      <c r="N11" s="39">
        <v>2</v>
      </c>
      <c r="O11" s="39"/>
      <c r="P11" s="39">
        <v>6</v>
      </c>
      <c r="Q11" s="39"/>
      <c r="R11" s="39"/>
      <c r="S11" s="39"/>
      <c r="T11" s="39">
        <v>5</v>
      </c>
      <c r="U11" s="39"/>
      <c r="V11" s="39">
        <v>2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>
        <v>5</v>
      </c>
      <c r="AI11" s="39">
        <v>8</v>
      </c>
      <c r="AJ11" s="39"/>
      <c r="AK11" s="39"/>
      <c r="AL11" s="39">
        <v>3</v>
      </c>
      <c r="AM11" s="39"/>
      <c r="AN11" s="39"/>
      <c r="AO11" s="39"/>
      <c r="AP11" s="39"/>
      <c r="AQ11" s="39"/>
      <c r="AR11" s="39"/>
      <c r="AS11" s="39"/>
      <c r="AT11" s="39"/>
      <c r="AU11" s="11"/>
      <c r="AV11" s="11"/>
    </row>
    <row r="12" spans="1:46" ht="12.75">
      <c r="A12" s="37">
        <v>9</v>
      </c>
      <c r="B12" s="37">
        <v>9</v>
      </c>
      <c r="C12" s="38">
        <f>B12-A12</f>
        <v>0</v>
      </c>
      <c r="D12" s="39" t="s">
        <v>56</v>
      </c>
      <c r="E12" s="17">
        <f>COUNT(G12:AK12)</f>
        <v>11</v>
      </c>
      <c r="F12" s="41">
        <f>SUM(G12:AT12)</f>
        <v>53</v>
      </c>
      <c r="G12" s="42">
        <v>4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>
        <v>3</v>
      </c>
      <c r="Y12" s="39"/>
      <c r="Z12" s="39">
        <v>2</v>
      </c>
      <c r="AA12" s="39">
        <v>2</v>
      </c>
      <c r="AB12" s="39">
        <v>2</v>
      </c>
      <c r="AC12" s="39">
        <v>3</v>
      </c>
      <c r="AD12" s="39">
        <v>3</v>
      </c>
      <c r="AE12" s="39"/>
      <c r="AF12" s="39"/>
      <c r="AG12" s="39">
        <v>2</v>
      </c>
      <c r="AH12" s="43">
        <v>12</v>
      </c>
      <c r="AI12" s="39">
        <v>3</v>
      </c>
      <c r="AJ12" s="39"/>
      <c r="AK12" s="39">
        <v>5</v>
      </c>
      <c r="AL12" s="39">
        <v>2</v>
      </c>
      <c r="AM12" s="39"/>
      <c r="AN12" s="39">
        <v>1</v>
      </c>
      <c r="AO12" s="39">
        <v>2</v>
      </c>
      <c r="AP12" s="39"/>
      <c r="AQ12" s="39"/>
      <c r="AR12" s="39">
        <v>1</v>
      </c>
      <c r="AS12" s="39">
        <v>6</v>
      </c>
      <c r="AT12" s="39"/>
    </row>
    <row r="13" spans="1:46" ht="12.75">
      <c r="A13" s="37">
        <v>10</v>
      </c>
      <c r="B13" s="37">
        <v>10</v>
      </c>
      <c r="C13" s="38">
        <f>B13-A13</f>
        <v>0</v>
      </c>
      <c r="D13" s="39" t="s">
        <v>57</v>
      </c>
      <c r="E13"/>
      <c r="F13" s="41">
        <f>SUM(G13:AT13)</f>
        <v>10</v>
      </c>
      <c r="G13" s="39"/>
      <c r="H13" s="39"/>
      <c r="I13" s="39"/>
      <c r="J13" s="39"/>
      <c r="K13" s="39"/>
      <c r="L13" s="39"/>
      <c r="M13" s="39"/>
      <c r="N13" s="39">
        <v>10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</row>
    <row r="14" spans="1:46" ht="12.75">
      <c r="A14" s="37">
        <v>10</v>
      </c>
      <c r="B14" s="37">
        <v>20</v>
      </c>
      <c r="C14" s="38">
        <f>B14-A14</f>
        <v>10</v>
      </c>
      <c r="D14" s="39" t="s">
        <v>58</v>
      </c>
      <c r="E14"/>
      <c r="F14" s="41">
        <f>SUM(G14:AT14)</f>
        <v>10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>
        <v>1</v>
      </c>
      <c r="AN14" s="39">
        <v>3</v>
      </c>
      <c r="AO14" s="39"/>
      <c r="AP14" s="39"/>
      <c r="AQ14" s="39">
        <v>6</v>
      </c>
      <c r="AR14" s="39"/>
      <c r="AS14" s="39"/>
      <c r="AT14" s="39"/>
    </row>
    <row r="15" spans="1:46" ht="12.75">
      <c r="A15" s="37">
        <v>12</v>
      </c>
      <c r="B15" s="37">
        <v>11</v>
      </c>
      <c r="C15" s="38">
        <f>B15-A15</f>
        <v>-1</v>
      </c>
      <c r="D15" s="45" t="s">
        <v>59</v>
      </c>
      <c r="E15"/>
      <c r="F15" s="41">
        <f>SUM(G15:AT15)</f>
        <v>9</v>
      </c>
      <c r="G15" s="39"/>
      <c r="H15" s="39"/>
      <c r="I15" s="39"/>
      <c r="J15" s="39"/>
      <c r="K15" s="39"/>
      <c r="L15" s="39">
        <v>1</v>
      </c>
      <c r="M15" s="39"/>
      <c r="N15" s="39">
        <v>3</v>
      </c>
      <c r="O15" s="39">
        <v>1</v>
      </c>
      <c r="P15" s="39"/>
      <c r="Q15" s="39"/>
      <c r="R15" s="39"/>
      <c r="S15" s="39">
        <v>1</v>
      </c>
      <c r="T15" s="39"/>
      <c r="U15" s="39"/>
      <c r="V15" s="39"/>
      <c r="W15" s="39"/>
      <c r="X15" s="39"/>
      <c r="Y15" s="39"/>
      <c r="Z15" s="39"/>
      <c r="AA15" s="39"/>
      <c r="AB15" s="39">
        <v>3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ht="12.75">
      <c r="A16" s="37">
        <v>13</v>
      </c>
      <c r="B16" s="37">
        <v>23</v>
      </c>
      <c r="C16" s="38">
        <f>B16-A16</f>
        <v>10</v>
      </c>
      <c r="D16" s="39" t="s">
        <v>60</v>
      </c>
      <c r="E16"/>
      <c r="F16" s="41">
        <f>SUM(G16:AT16)</f>
        <v>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>
        <v>8</v>
      </c>
    </row>
    <row r="17" spans="1:46" ht="12.75">
      <c r="A17" s="37">
        <v>14</v>
      </c>
      <c r="B17" s="37">
        <v>12</v>
      </c>
      <c r="C17" s="38">
        <f>B17-A17</f>
        <v>-2</v>
      </c>
      <c r="D17" s="39" t="s">
        <v>61</v>
      </c>
      <c r="E17"/>
      <c r="F17" s="41">
        <f>SUM(G17:AT17)</f>
        <v>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>
        <v>5</v>
      </c>
      <c r="Z17" s="39"/>
      <c r="AA17" s="39"/>
      <c r="AB17" s="39"/>
      <c r="AC17" s="39">
        <v>2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12.75">
      <c r="A18" s="37">
        <v>15</v>
      </c>
      <c r="B18" s="37">
        <v>13</v>
      </c>
      <c r="C18" s="38">
        <f>B18-A18</f>
        <v>-2</v>
      </c>
      <c r="D18" s="39" t="s">
        <v>62</v>
      </c>
      <c r="E18"/>
      <c r="F18" s="41">
        <f>SUM(G18:AT18)</f>
        <v>3</v>
      </c>
      <c r="G18" s="39"/>
      <c r="H18" s="39"/>
      <c r="I18" s="39"/>
      <c r="J18" s="39"/>
      <c r="K18" s="39"/>
      <c r="L18" s="39"/>
      <c r="M18" s="39"/>
      <c r="N18" s="39"/>
      <c r="O18" s="39">
        <v>3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ht="12.75">
      <c r="A19" s="37">
        <v>16</v>
      </c>
      <c r="B19" s="37">
        <v>14</v>
      </c>
      <c r="C19" s="38">
        <f>B19-A19</f>
        <v>-2</v>
      </c>
      <c r="D19" s="39" t="s">
        <v>63</v>
      </c>
      <c r="E19"/>
      <c r="F19" s="41">
        <f>SUM(G19:AT19)</f>
        <v>2</v>
      </c>
      <c r="G19" s="39"/>
      <c r="H19" s="39"/>
      <c r="I19" s="39"/>
      <c r="J19" s="39"/>
      <c r="K19" s="39"/>
      <c r="L19" s="39"/>
      <c r="M19" s="39"/>
      <c r="N19" s="39"/>
      <c r="O19" s="39">
        <v>2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ht="12.75">
      <c r="A20" s="37">
        <v>16</v>
      </c>
      <c r="B20" s="37">
        <v>15</v>
      </c>
      <c r="C20" s="38">
        <f>B20-A20</f>
        <v>-1</v>
      </c>
      <c r="D20" s="39" t="s">
        <v>64</v>
      </c>
      <c r="E20"/>
      <c r="F20" s="41">
        <f>SUM(G20:AT20)</f>
        <v>2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>
        <v>1</v>
      </c>
      <c r="Z20" s="39"/>
      <c r="AA20" s="39"/>
      <c r="AB20" s="39"/>
      <c r="AC20" s="39">
        <v>1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ht="12.75">
      <c r="A21" s="37">
        <v>16</v>
      </c>
      <c r="B21" s="37">
        <v>16</v>
      </c>
      <c r="C21" s="38">
        <f>B21-A21</f>
        <v>0</v>
      </c>
      <c r="D21" s="39" t="s">
        <v>65</v>
      </c>
      <c r="E21"/>
      <c r="F21" s="41">
        <f>SUM(G21:AT21)</f>
        <v>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>
        <v>2</v>
      </c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ht="12.75">
      <c r="A22" s="37">
        <v>16</v>
      </c>
      <c r="B22" s="37">
        <v>21</v>
      </c>
      <c r="C22" s="38">
        <f>B22-A22</f>
        <v>5</v>
      </c>
      <c r="D22" s="39" t="s">
        <v>66</v>
      </c>
      <c r="E22"/>
      <c r="F22" s="41">
        <f>SUM(G22:AT22)</f>
        <v>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>
        <v>2</v>
      </c>
      <c r="AO22" s="39"/>
      <c r="AP22" s="39"/>
      <c r="AQ22" s="39"/>
      <c r="AR22" s="39"/>
      <c r="AS22" s="39"/>
      <c r="AT22" s="39"/>
    </row>
    <row r="23" spans="1:46" ht="12.75">
      <c r="A23" s="37">
        <v>20</v>
      </c>
      <c r="B23" s="37">
        <v>17</v>
      </c>
      <c r="C23" s="38">
        <f>B23-A23</f>
        <v>-3</v>
      </c>
      <c r="D23" s="39" t="s">
        <v>67</v>
      </c>
      <c r="E23"/>
      <c r="F23" s="41">
        <f>SUM(G23:AT23)</f>
        <v>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>
        <v>1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>
      <c r="A24" s="37">
        <v>20</v>
      </c>
      <c r="B24" s="37">
        <v>18</v>
      </c>
      <c r="C24" s="38">
        <f>B24-A24</f>
        <v>-2</v>
      </c>
      <c r="D24" s="39" t="s">
        <v>68</v>
      </c>
      <c r="E24"/>
      <c r="F24" s="41">
        <f>SUM(G24:AT24)</f>
        <v>1</v>
      </c>
      <c r="G24" s="39"/>
      <c r="H24" s="39"/>
      <c r="I24" s="39"/>
      <c r="J24" s="39"/>
      <c r="K24" s="39">
        <v>1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</row>
    <row r="25" spans="1:46" ht="12.75">
      <c r="A25" s="37">
        <v>20</v>
      </c>
      <c r="B25" s="37">
        <v>19</v>
      </c>
      <c r="C25" s="38">
        <f>B25-A25</f>
        <v>-1</v>
      </c>
      <c r="D25" s="39" t="s">
        <v>69</v>
      </c>
      <c r="E25"/>
      <c r="F25" s="41">
        <f>SUM(G25:AT25)</f>
        <v>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>
        <v>1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</row>
    <row r="26" spans="1:46" ht="12.75">
      <c r="A26" s="37">
        <v>20</v>
      </c>
      <c r="B26" s="37">
        <v>22</v>
      </c>
      <c r="C26" s="38">
        <f>B26-A26</f>
        <v>2</v>
      </c>
      <c r="D26" s="39" t="s">
        <v>70</v>
      </c>
      <c r="E26"/>
      <c r="F26" s="41">
        <f>SUM(G26:AT26)</f>
        <v>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>
        <v>1</v>
      </c>
    </row>
    <row r="27" spans="4:6" ht="12.75" customHeight="1">
      <c r="D27" s="46" t="s">
        <v>71</v>
      </c>
      <c r="E27" s="46"/>
      <c r="F27" s="46"/>
    </row>
    <row r="28" spans="4:43" ht="12.75">
      <c r="D28" s="46"/>
      <c r="E28" s="46"/>
      <c r="F28" s="46"/>
      <c r="AK28" s="1"/>
      <c r="AL28" s="1"/>
      <c r="AM28" s="1"/>
      <c r="AN28" s="1"/>
      <c r="AO28" s="1"/>
      <c r="AP28" s="1"/>
      <c r="AQ28" s="1"/>
    </row>
    <row r="29" spans="4:43" ht="12.75">
      <c r="D29" s="46"/>
      <c r="E29" s="46"/>
      <c r="F29" s="46"/>
      <c r="AK29" s="1"/>
      <c r="AL29" s="1"/>
      <c r="AM29" s="1"/>
      <c r="AN29" s="1"/>
      <c r="AO29" s="1"/>
      <c r="AP29" s="1"/>
      <c r="AQ29" s="1"/>
    </row>
    <row r="30" spans="4:43" ht="12.75">
      <c r="D30" s="1" t="s">
        <v>72</v>
      </c>
      <c r="AK30" s="1"/>
      <c r="AL30" s="1"/>
      <c r="AM30" s="1"/>
      <c r="AN30" s="1"/>
      <c r="AO30" s="1"/>
      <c r="AP30" s="1"/>
      <c r="AQ30" s="1"/>
    </row>
    <row r="31" ht="12.75">
      <c r="D31" s="1" t="s">
        <v>73</v>
      </c>
    </row>
    <row r="32" ht="12.75">
      <c r="D32" s="1" t="s">
        <v>74</v>
      </c>
    </row>
    <row r="34" spans="1:46" ht="12.75" customHeight="1">
      <c r="A34" s="47" t="s">
        <v>75</v>
      </c>
      <c r="B34" s="47"/>
      <c r="C34" s="47"/>
      <c r="D34" s="4" t="s">
        <v>76</v>
      </c>
      <c r="E34" s="4"/>
      <c r="F34" s="4"/>
      <c r="G34" s="1">
        <f>SUM(G4:G26)</f>
        <v>35</v>
      </c>
      <c r="H34" s="1">
        <f>SUM(H4:H26)</f>
        <v>22</v>
      </c>
      <c r="I34" s="1">
        <f>SUM(I4:I26)</f>
        <v>22</v>
      </c>
      <c r="J34" s="1">
        <f>SUM(J4:J26)</f>
        <v>22</v>
      </c>
      <c r="K34" s="1">
        <f>SUM(K4:K26)</f>
        <v>35</v>
      </c>
      <c r="L34" s="1">
        <f>SUM(L4:L26)</f>
        <v>22</v>
      </c>
      <c r="M34" s="1">
        <f>SUM(M4:M26)</f>
        <v>28</v>
      </c>
      <c r="N34" s="1">
        <f>SUM(N4:N26)</f>
        <v>52</v>
      </c>
      <c r="O34" s="1">
        <f>SUM(O4:O26)</f>
        <v>52</v>
      </c>
      <c r="P34" s="1">
        <f>SUM(P4:P26)</f>
        <v>35</v>
      </c>
      <c r="Q34" s="1">
        <f>SUM(Q4:Q26)</f>
        <v>17</v>
      </c>
      <c r="R34" s="1">
        <f>SUM(R4:R26)</f>
        <v>22</v>
      </c>
      <c r="S34" s="1">
        <f>SUM(S4:S26)</f>
        <v>35</v>
      </c>
      <c r="T34" s="1">
        <f>SUM(T4:T26)</f>
        <v>43</v>
      </c>
      <c r="U34" s="1">
        <f>SUM(U4:U26)</f>
        <v>22</v>
      </c>
      <c r="V34" s="1">
        <f>SUM(V4:V26)</f>
        <v>43</v>
      </c>
      <c r="W34" s="1">
        <f>SUM(W4:W26)</f>
        <v>28</v>
      </c>
      <c r="X34" s="1">
        <f>SUM(X4:X26)</f>
        <v>35</v>
      </c>
      <c r="Y34" s="1">
        <f>SUM(Y4:Y26)</f>
        <v>28</v>
      </c>
      <c r="Z34" s="1">
        <f>SUM(Z4:Z26)</f>
        <v>43</v>
      </c>
      <c r="AA34" s="1">
        <f>SUM(AA4:AA26)</f>
        <v>28</v>
      </c>
      <c r="AB34" s="1">
        <f>SUM(AB4:AB26)</f>
        <v>43</v>
      </c>
      <c r="AC34" s="1">
        <f>SUM(AC4:AC26)</f>
        <v>35</v>
      </c>
      <c r="AD34" s="1">
        <f>SUM(AD4:AD26)</f>
        <v>35</v>
      </c>
      <c r="AE34" s="1">
        <f>SUM(AE4:AE26)</f>
        <v>28</v>
      </c>
      <c r="AF34" s="1">
        <f>SUM(AF4:AF26)</f>
        <v>35</v>
      </c>
      <c r="AG34" s="1">
        <f>SUM(AG4:AG26)</f>
        <v>35</v>
      </c>
      <c r="AH34" s="1">
        <f>SUM(AH4:AH26)</f>
        <v>43</v>
      </c>
      <c r="AI34" s="1">
        <f>SUM(AI4:AI26)</f>
        <v>35</v>
      </c>
      <c r="AJ34" s="1">
        <f>SUM(AJ4:AJ26)</f>
        <v>22</v>
      </c>
      <c r="AK34" s="1">
        <f>SUM(AK4:AK26)</f>
        <v>43</v>
      </c>
      <c r="AL34" s="1">
        <f>SUM(AL4:AL26)</f>
        <v>35</v>
      </c>
      <c r="AM34" s="1">
        <f>SUM(AM4:AM26)</f>
        <v>28</v>
      </c>
      <c r="AN34" s="1">
        <f>SUM(AN4:AN26)</f>
        <v>52</v>
      </c>
      <c r="AO34" s="1">
        <f>SUM(AO4:AO26)</f>
        <v>43</v>
      </c>
      <c r="AP34" s="1">
        <f>SUM(AP4:AP26)</f>
        <v>28</v>
      </c>
      <c r="AQ34" s="1">
        <f>SUM(AQ4:AQ26)</f>
        <v>22</v>
      </c>
      <c r="AR34" s="1">
        <f>SUM(AR4:AR26)</f>
        <v>22</v>
      </c>
      <c r="AS34" s="1">
        <f>SUM(AS4:AS26)</f>
        <v>35</v>
      </c>
      <c r="AT34" s="1">
        <f>SUM(AT4:AT26)</f>
        <v>35</v>
      </c>
    </row>
    <row r="35" spans="1:46" ht="12.75">
      <c r="A35" s="47"/>
      <c r="B35" s="47"/>
      <c r="C35" s="47"/>
      <c r="D35" s="4" t="s">
        <v>77</v>
      </c>
      <c r="E35" s="4"/>
      <c r="F35" s="4"/>
      <c r="G35" s="1">
        <f>((1+G2)/2*G2)+7</f>
        <v>35</v>
      </c>
      <c r="H35" s="1">
        <f>((1+H2)/2*H2)+7</f>
        <v>22</v>
      </c>
      <c r="I35" s="1">
        <f>((1+I2)/2*I2)+7</f>
        <v>22</v>
      </c>
      <c r="J35" s="1">
        <f>((1+J2)/2*J2)+7</f>
        <v>22</v>
      </c>
      <c r="K35" s="1">
        <f>((1+K2)/2*K2)+7</f>
        <v>35</v>
      </c>
      <c r="L35" s="1">
        <f>((1+L2)/2*L2)+7</f>
        <v>22</v>
      </c>
      <c r="M35" s="1">
        <f>((1+M2)/2*M2)+7</f>
        <v>28</v>
      </c>
      <c r="N35" s="1">
        <f>((1+N2)/2*N2)+7</f>
        <v>52</v>
      </c>
      <c r="O35" s="1">
        <f>((1+O2)/2*O2)+7</f>
        <v>52</v>
      </c>
      <c r="P35" s="1">
        <f>((1+P2)/2*P2)+7</f>
        <v>35</v>
      </c>
      <c r="Q35" s="1">
        <f>((1+Q2)/2*Q2)+7</f>
        <v>17</v>
      </c>
      <c r="R35" s="1">
        <f>((1+R2)/2*R2)+7</f>
        <v>22</v>
      </c>
      <c r="S35" s="1">
        <f>((1+S2)/2*S2)+7</f>
        <v>35</v>
      </c>
      <c r="T35" s="1">
        <f>((1+T2)/2*T2)+7</f>
        <v>43</v>
      </c>
      <c r="U35" s="1">
        <f>((1+U2)/2*U2)+7</f>
        <v>22</v>
      </c>
      <c r="V35" s="1">
        <f>((1+V2)/2*V2)+7</f>
        <v>43</v>
      </c>
      <c r="W35" s="1">
        <f>((1+W2)/2*W2)+7</f>
        <v>28</v>
      </c>
      <c r="X35" s="1">
        <f>((1+X2)/2*X2)+7</f>
        <v>35</v>
      </c>
      <c r="Y35" s="1">
        <f>((1+Y2)/2*Y2)+7</f>
        <v>28</v>
      </c>
      <c r="Z35" s="1">
        <f>((1+Z2)/2*Z2)+7</f>
        <v>43</v>
      </c>
      <c r="AA35" s="1">
        <f>((1+AA2)/2*AA2)+7</f>
        <v>28</v>
      </c>
      <c r="AB35" s="1">
        <f>((1+AB2)/2*AB2)+7</f>
        <v>43</v>
      </c>
      <c r="AC35" s="1">
        <f>((1+AC2)/2*AC2)+7</f>
        <v>35</v>
      </c>
      <c r="AD35" s="1">
        <f>((1+AD2)/2*AD2)+7</f>
        <v>35</v>
      </c>
      <c r="AE35" s="1">
        <f>((1+AE2)/2*AE2)+7</f>
        <v>28</v>
      </c>
      <c r="AF35" s="1">
        <f>((1+AF2)/2*AF2)+7</f>
        <v>35</v>
      </c>
      <c r="AG35" s="1">
        <f>((1+AG2)/2*AG2)+7</f>
        <v>35</v>
      </c>
      <c r="AH35" s="1">
        <f>((1+AH2)/2*AH2)+7</f>
        <v>43</v>
      </c>
      <c r="AI35" s="1">
        <f>((1+AI2)/2*AI2)+7</f>
        <v>35</v>
      </c>
      <c r="AJ35" s="1">
        <f>((1+AJ2)/2*AJ2)+7</f>
        <v>22</v>
      </c>
      <c r="AK35" s="1">
        <f>((1+AK2)/2*AK2)+7</f>
        <v>43</v>
      </c>
      <c r="AL35" s="1">
        <f>((1+AL2)/2*AL2)+7</f>
        <v>35</v>
      </c>
      <c r="AM35" s="1">
        <f>((1+AM2)/2*AM2)+7</f>
        <v>28</v>
      </c>
      <c r="AN35" s="1">
        <f>((1+AN2)/2*AN2)+7</f>
        <v>52</v>
      </c>
      <c r="AO35" s="1">
        <f>((1+AO2)/2*AO2)+7</f>
        <v>43</v>
      </c>
      <c r="AP35" s="1">
        <f>((1+AP2)/2*AP2)+7</f>
        <v>28</v>
      </c>
      <c r="AQ35" s="1">
        <f>((1+AQ2)/2*AQ2)+7</f>
        <v>22</v>
      </c>
      <c r="AR35" s="1">
        <f>((1+AR2)/2*AR2)+7</f>
        <v>22</v>
      </c>
      <c r="AS35" s="1">
        <f>((1+AS2)/2*AS2)+7</f>
        <v>35</v>
      </c>
      <c r="AT35" s="1">
        <f>((1+AT2)/2*AT2)+7</f>
        <v>35</v>
      </c>
    </row>
    <row r="36" spans="3:46" ht="12.75">
      <c r="C36"/>
      <c r="D36" s="2" t="s">
        <v>78</v>
      </c>
      <c r="F36" s="48">
        <f>SUM(G36:AS36)</f>
        <v>0</v>
      </c>
      <c r="G36" s="1">
        <f>G34-G35</f>
        <v>0</v>
      </c>
      <c r="H36" s="1">
        <f>H34-H35</f>
        <v>0</v>
      </c>
      <c r="I36" s="1">
        <f>I34-I35</f>
        <v>0</v>
      </c>
      <c r="J36" s="1">
        <f>J34-J35</f>
        <v>0</v>
      </c>
      <c r="K36" s="1">
        <f>K34-K35</f>
        <v>0</v>
      </c>
      <c r="L36" s="1">
        <f>L34-L35</f>
        <v>0</v>
      </c>
      <c r="M36" s="1">
        <f>M34-M35</f>
        <v>0</v>
      </c>
      <c r="N36" s="1">
        <f>N34-N35</f>
        <v>0</v>
      </c>
      <c r="O36" s="1">
        <f>O34-O35</f>
        <v>0</v>
      </c>
      <c r="P36" s="1">
        <f>P34-P35</f>
        <v>0</v>
      </c>
      <c r="Q36" s="1">
        <f>Q34-Q35</f>
        <v>0</v>
      </c>
      <c r="R36" s="1">
        <f>R34-R35</f>
        <v>0</v>
      </c>
      <c r="S36" s="1">
        <f>S34-S35</f>
        <v>0</v>
      </c>
      <c r="T36" s="1">
        <f>T34-T35</f>
        <v>0</v>
      </c>
      <c r="U36" s="1">
        <f>U34-U35</f>
        <v>0</v>
      </c>
      <c r="V36" s="1">
        <f>V34-V35</f>
        <v>0</v>
      </c>
      <c r="W36" s="1">
        <f>W34-W35</f>
        <v>0</v>
      </c>
      <c r="X36" s="1">
        <f>X34-X35</f>
        <v>0</v>
      </c>
      <c r="Y36" s="1">
        <f>Y34-Y35</f>
        <v>0</v>
      </c>
      <c r="Z36" s="1">
        <f>Z34-Z35</f>
        <v>0</v>
      </c>
      <c r="AA36" s="1">
        <f>AA34-AA35</f>
        <v>0</v>
      </c>
      <c r="AB36" s="1">
        <f>AB34-AB35</f>
        <v>0</v>
      </c>
      <c r="AC36" s="1">
        <f>AC34-AC35</f>
        <v>0</v>
      </c>
      <c r="AD36" s="1">
        <f>AD34-AD35</f>
        <v>0</v>
      </c>
      <c r="AE36" s="1">
        <f>AE34-AE35</f>
        <v>0</v>
      </c>
      <c r="AF36" s="1">
        <f>AF34-AF35</f>
        <v>0</v>
      </c>
      <c r="AG36" s="1">
        <f>AG34-AG35</f>
        <v>0</v>
      </c>
      <c r="AH36" s="1">
        <f>AH34-AH35</f>
        <v>0</v>
      </c>
      <c r="AI36" s="1">
        <f>AI34-AI35</f>
        <v>0</v>
      </c>
      <c r="AJ36" s="1">
        <f>AJ34-AJ35</f>
        <v>0</v>
      </c>
      <c r="AK36" s="1">
        <f>AK34-AK35</f>
        <v>0</v>
      </c>
      <c r="AL36" s="1">
        <f>AL34-AL35</f>
        <v>0</v>
      </c>
      <c r="AM36" s="1">
        <f>AM34-AM35</f>
        <v>0</v>
      </c>
      <c r="AN36" s="1">
        <f>AN34-AN35</f>
        <v>0</v>
      </c>
      <c r="AO36" s="1">
        <f>AO34-AO35</f>
        <v>0</v>
      </c>
      <c r="AP36" s="1">
        <f>AP34-AP35</f>
        <v>0</v>
      </c>
      <c r="AQ36" s="1">
        <f>AQ34-AQ35</f>
        <v>0</v>
      </c>
      <c r="AR36" s="1">
        <f>AR34-AR35</f>
        <v>0</v>
      </c>
      <c r="AS36" s="1">
        <f>AS34-AS35</f>
        <v>0</v>
      </c>
      <c r="AT36" s="1">
        <f>AT34-AT35</f>
        <v>0</v>
      </c>
    </row>
  </sheetData>
  <sheetProtection selectLockedCells="1" selectUnlockedCells="1"/>
  <mergeCells count="4">
    <mergeCell ref="D27:F29"/>
    <mergeCell ref="A34:C35"/>
    <mergeCell ref="D34:F34"/>
    <mergeCell ref="D35:F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="109" zoomScaleNormal="109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9" sqref="A49:A50"/>
    </sheetView>
  </sheetViews>
  <sheetFormatPr defaultColWidth="9.140625" defaultRowHeight="12.75" customHeight="1"/>
  <cols>
    <col min="1" max="1" width="8.7109375" style="49" customWidth="1"/>
    <col min="2" max="2" width="0" style="50" hidden="1" customWidth="1"/>
    <col min="3" max="3" width="8.7109375" style="49" customWidth="1"/>
    <col min="4" max="4" width="22.28125" style="50" customWidth="1"/>
    <col min="5" max="6" width="0" style="51" hidden="1" customWidth="1"/>
    <col min="7" max="7" width="13.8515625" style="11" customWidth="1"/>
    <col min="8" max="8" width="10.421875" style="50" customWidth="1"/>
    <col min="9" max="11" width="9.7109375" style="49" customWidth="1"/>
    <col min="12" max="12" width="9.7109375" style="50" customWidth="1"/>
    <col min="13" max="13" width="9.7109375" style="4" customWidth="1"/>
    <col min="14" max="14" width="9.7109375" style="0" customWidth="1"/>
    <col min="15" max="17" width="9.7109375" style="50" customWidth="1"/>
    <col min="18" max="22" width="10.140625" style="50" customWidth="1"/>
    <col min="23" max="23" width="10.140625" style="0" customWidth="1"/>
    <col min="24" max="26" width="10.140625" style="50" customWidth="1"/>
    <col min="27" max="27" width="10.140625" style="0" customWidth="1"/>
    <col min="28" max="30" width="10.140625" style="50" customWidth="1"/>
    <col min="31" max="31" width="10.140625" style="49" customWidth="1"/>
    <col min="32" max="32" width="10.140625" style="0" customWidth="1"/>
    <col min="33" max="36" width="10.140625" style="49" customWidth="1"/>
    <col min="37" max="37" width="10.140625" style="0" customWidth="1"/>
    <col min="38" max="40" width="10.140625" style="49" customWidth="1"/>
    <col min="41" max="41" width="10.140625" style="0" customWidth="1"/>
    <col min="42" max="47" width="10.140625" style="49" customWidth="1"/>
    <col min="48" max="48" width="10.140625" style="0" customWidth="1"/>
    <col min="49" max="50" width="10.140625" style="52" customWidth="1"/>
    <col min="51" max="51" width="10.140625" style="0" customWidth="1"/>
    <col min="52" max="57" width="10.140625" style="52" customWidth="1"/>
    <col min="58" max="58" width="10.140625" style="0" customWidth="1"/>
    <col min="59" max="245" width="9.140625" style="52" customWidth="1"/>
    <col min="246" max="16384" width="11.57421875" style="0" customWidth="1"/>
  </cols>
  <sheetData>
    <row r="1" spans="1:58" s="11" customFormat="1" ht="12.75" customHeight="1">
      <c r="A1" s="6" t="s">
        <v>0</v>
      </c>
      <c r="B1" s="6" t="s">
        <v>79</v>
      </c>
      <c r="C1" s="6" t="s">
        <v>2</v>
      </c>
      <c r="D1" s="6" t="s">
        <v>3</v>
      </c>
      <c r="E1" s="6" t="s">
        <v>80</v>
      </c>
      <c r="F1" s="6" t="s">
        <v>4</v>
      </c>
      <c r="G1" s="53" t="s">
        <v>5</v>
      </c>
      <c r="H1" s="10" t="s">
        <v>6</v>
      </c>
      <c r="I1" s="6" t="s">
        <v>7</v>
      </c>
      <c r="J1" s="6" t="s">
        <v>8</v>
      </c>
      <c r="K1" s="6" t="s">
        <v>9</v>
      </c>
      <c r="L1" s="6" t="s">
        <v>81</v>
      </c>
      <c r="M1" s="6" t="s">
        <v>10</v>
      </c>
      <c r="N1" s="6" t="s">
        <v>81</v>
      </c>
      <c r="O1" s="6" t="s">
        <v>11</v>
      </c>
      <c r="P1" s="6" t="s">
        <v>12</v>
      </c>
      <c r="Q1" s="6" t="s">
        <v>13</v>
      </c>
      <c r="R1" s="6" t="s">
        <v>82</v>
      </c>
      <c r="S1" s="6" t="s">
        <v>14</v>
      </c>
      <c r="T1" s="6" t="s">
        <v>15</v>
      </c>
      <c r="U1" s="6" t="s">
        <v>16</v>
      </c>
      <c r="V1" s="6" t="s">
        <v>17</v>
      </c>
      <c r="W1" s="6" t="s">
        <v>83</v>
      </c>
      <c r="X1" s="6" t="s">
        <v>18</v>
      </c>
      <c r="Y1" s="6" t="s">
        <v>19</v>
      </c>
      <c r="Z1" s="6" t="s">
        <v>20</v>
      </c>
      <c r="AA1" s="6" t="s">
        <v>84</v>
      </c>
      <c r="AB1" s="6" t="s">
        <v>21</v>
      </c>
      <c r="AC1" s="6" t="s">
        <v>22</v>
      </c>
      <c r="AD1" s="6" t="s">
        <v>23</v>
      </c>
      <c r="AE1" s="6" t="s">
        <v>24</v>
      </c>
      <c r="AF1" s="6" t="s">
        <v>85</v>
      </c>
      <c r="AG1" s="6" t="s">
        <v>25</v>
      </c>
      <c r="AH1" s="6" t="s">
        <v>26</v>
      </c>
      <c r="AI1" s="6" t="s">
        <v>27</v>
      </c>
      <c r="AJ1" s="6" t="s">
        <v>28</v>
      </c>
      <c r="AK1" s="6" t="s">
        <v>86</v>
      </c>
      <c r="AL1" s="6" t="s">
        <v>29</v>
      </c>
      <c r="AM1" s="6" t="s">
        <v>30</v>
      </c>
      <c r="AN1" s="6" t="s">
        <v>31</v>
      </c>
      <c r="AO1" s="6" t="s">
        <v>87</v>
      </c>
      <c r="AP1" s="6" t="s">
        <v>32</v>
      </c>
      <c r="AQ1" s="6" t="s">
        <v>33</v>
      </c>
      <c r="AR1" s="6" t="s">
        <v>34</v>
      </c>
      <c r="AS1" s="6" t="s">
        <v>35</v>
      </c>
      <c r="AT1" s="6" t="s">
        <v>36</v>
      </c>
      <c r="AU1" s="6" t="s">
        <v>37</v>
      </c>
      <c r="AV1" s="6" t="s">
        <v>88</v>
      </c>
      <c r="AW1" s="6" t="s">
        <v>38</v>
      </c>
      <c r="AX1" s="6" t="s">
        <v>39</v>
      </c>
      <c r="AY1" s="6" t="s">
        <v>89</v>
      </c>
      <c r="AZ1" s="6" t="s">
        <v>40</v>
      </c>
      <c r="BA1" s="6" t="s">
        <v>41</v>
      </c>
      <c r="BB1" s="6" t="s">
        <v>42</v>
      </c>
      <c r="BC1" s="6" t="s">
        <v>43</v>
      </c>
      <c r="BD1" s="6" t="s">
        <v>44</v>
      </c>
      <c r="BE1" s="6" t="s">
        <v>45</v>
      </c>
      <c r="BF1" s="6" t="s">
        <v>90</v>
      </c>
    </row>
    <row r="2" spans="1:58" s="11" customFormat="1" ht="12.75" customHeight="1">
      <c r="A2" s="54"/>
      <c r="B2" s="6"/>
      <c r="C2" s="6"/>
      <c r="D2" s="10">
        <f>COUNTA(D4:D54)</f>
        <v>51</v>
      </c>
      <c r="E2" s="6"/>
      <c r="F2" s="6"/>
      <c r="G2" s="55" t="s">
        <v>46</v>
      </c>
      <c r="H2" s="10">
        <f>COUNTA(H4:H58)</f>
        <v>7</v>
      </c>
      <c r="I2" s="10">
        <f>COUNTA(I4:I58)</f>
        <v>5</v>
      </c>
      <c r="J2" s="10">
        <f>COUNTA(J4:J58)</f>
        <v>5</v>
      </c>
      <c r="K2" s="10">
        <f>COUNTA(K4:K58)</f>
        <v>5</v>
      </c>
      <c r="L2" s="10">
        <f>COUNTA(L4:L58)</f>
        <v>9</v>
      </c>
      <c r="M2" s="10">
        <f>COUNTA(M4:M58)</f>
        <v>7</v>
      </c>
      <c r="N2" s="10">
        <f>COUNTA(N4:N58)</f>
        <v>8</v>
      </c>
      <c r="O2" s="10">
        <f>COUNTA(O4:O58)</f>
        <v>5</v>
      </c>
      <c r="P2" s="10">
        <f>COUNTA(P4:P58)</f>
        <v>6</v>
      </c>
      <c r="Q2" s="10">
        <f>COUNTA(Q4:Q58)</f>
        <v>9</v>
      </c>
      <c r="R2" s="10">
        <f>COUNTA(R4:R58)</f>
        <v>42</v>
      </c>
      <c r="S2" s="10">
        <f>COUNTA(S4:S58)</f>
        <v>9</v>
      </c>
      <c r="T2" s="10">
        <f>COUNTA(T4:T58)</f>
        <v>7</v>
      </c>
      <c r="U2" s="10">
        <f>COUNTA(U4:U58)</f>
        <v>4</v>
      </c>
      <c r="V2" s="10">
        <f>COUNTA(V4:V58)</f>
        <v>5</v>
      </c>
      <c r="W2" s="10">
        <f>COUNTA(W4:W58)</f>
        <v>8</v>
      </c>
      <c r="X2" s="10">
        <f>COUNTA(X4:X58)</f>
        <v>7</v>
      </c>
      <c r="Y2" s="10">
        <f>COUNTA(Y4:Y58)</f>
        <v>8</v>
      </c>
      <c r="Z2" s="10">
        <f>COUNTA(Z4:Z58)</f>
        <v>5</v>
      </c>
      <c r="AA2" s="10">
        <f>COUNTA(AA4:AA58)</f>
        <v>11</v>
      </c>
      <c r="AB2" s="10">
        <f>COUNTA(AB4:AB58)</f>
        <v>8</v>
      </c>
      <c r="AC2" s="10">
        <f>COUNTA(AC4:AC58)</f>
        <v>6</v>
      </c>
      <c r="AD2" s="10">
        <f>COUNTA(AD4:AD58)</f>
        <v>7</v>
      </c>
      <c r="AE2" s="10">
        <f>COUNTA(AE4:AE58)</f>
        <v>6</v>
      </c>
      <c r="AF2" s="10">
        <f>COUNTA(AF4:AF58)</f>
        <v>7</v>
      </c>
      <c r="AG2" s="10">
        <f>COUNTA(AG4:AG58)</f>
        <v>8</v>
      </c>
      <c r="AH2" s="10">
        <f>COUNTA(AH4:AH58)</f>
        <v>6</v>
      </c>
      <c r="AI2" s="10">
        <f>COUNTA(AI4:AI58)</f>
        <v>8</v>
      </c>
      <c r="AJ2" s="10">
        <f>COUNTA(AJ4:AJ58)</f>
        <v>7</v>
      </c>
      <c r="AK2" s="10">
        <f>COUNTA(AK4:AK58)</f>
        <v>6</v>
      </c>
      <c r="AL2" s="10">
        <f>COUNTA(AL4:AL58)</f>
        <v>7</v>
      </c>
      <c r="AM2" s="10">
        <f>COUNTA(AM4:AM58)</f>
        <v>6</v>
      </c>
      <c r="AN2" s="10">
        <f>COUNTA(AN4:AN58)</f>
        <v>7</v>
      </c>
      <c r="AO2" s="10">
        <f>COUNTA(AO4:AO58)</f>
        <v>6</v>
      </c>
      <c r="AP2" s="10">
        <f>COUNTA(AP4:AP58)</f>
        <v>7</v>
      </c>
      <c r="AQ2" s="10">
        <f>COUNTA(AQ4:AQ58)</f>
        <v>8</v>
      </c>
      <c r="AR2" s="10">
        <f>COUNTA(AR4:AR58)</f>
        <v>7</v>
      </c>
      <c r="AS2" s="10">
        <f>COUNTA(AS4:AS58)</f>
        <v>5</v>
      </c>
      <c r="AT2" s="10">
        <f>COUNTA(AT4:AT58)</f>
        <v>8</v>
      </c>
      <c r="AU2" s="10">
        <f>COUNTA(AU4:AU58)</f>
        <v>7</v>
      </c>
      <c r="AV2" s="10">
        <f>COUNTA(AV4:AV58)</f>
        <v>7</v>
      </c>
      <c r="AW2" s="10">
        <f>COUNTA(AW4:AW58)</f>
        <v>6</v>
      </c>
      <c r="AX2" s="10">
        <f>COUNTA(AX4:AX58)</f>
        <v>9</v>
      </c>
      <c r="AY2" s="10">
        <f>COUNTA(AY4:AY58)</f>
        <v>8</v>
      </c>
      <c r="AZ2" s="10">
        <f>COUNTA(AZ4:AZ58)</f>
        <v>8</v>
      </c>
      <c r="BA2" s="10">
        <f>COUNTA(BA4:BA58)</f>
        <v>6</v>
      </c>
      <c r="BB2" s="10">
        <f>COUNTA(BB4:BB58)</f>
        <v>5</v>
      </c>
      <c r="BC2" s="10">
        <f>COUNTA(BC4:BC58)</f>
        <v>5</v>
      </c>
      <c r="BD2" s="10">
        <f>COUNTA(BD4:BD58)</f>
        <v>7</v>
      </c>
      <c r="BE2" s="10">
        <f>COUNTA(BE4:BE58)</f>
        <v>7</v>
      </c>
      <c r="BF2" s="10">
        <f>COUNTA(BF4:BF58)</f>
        <v>5</v>
      </c>
    </row>
    <row r="3" spans="1:58" s="11" customFormat="1" ht="12.75" customHeight="1">
      <c r="A3" s="6"/>
      <c r="B3" s="10"/>
      <c r="C3" s="6"/>
      <c r="D3" s="6"/>
      <c r="E3" s="6"/>
      <c r="F3" s="6"/>
      <c r="G3" s="55" t="s">
        <v>47</v>
      </c>
      <c r="H3" s="13">
        <v>41886</v>
      </c>
      <c r="I3" s="13">
        <v>41893</v>
      </c>
      <c r="J3" s="13">
        <v>41900</v>
      </c>
      <c r="K3" s="13">
        <v>41907</v>
      </c>
      <c r="L3" s="13">
        <v>41910</v>
      </c>
      <c r="M3" s="13">
        <v>41914</v>
      </c>
      <c r="N3" s="13">
        <v>41917</v>
      </c>
      <c r="O3" s="13">
        <v>41921</v>
      </c>
      <c r="P3" s="13">
        <v>41928</v>
      </c>
      <c r="Q3" s="13">
        <v>41936</v>
      </c>
      <c r="R3" s="13" t="s">
        <v>91</v>
      </c>
      <c r="S3" s="13">
        <v>41942</v>
      </c>
      <c r="T3" s="13">
        <v>41949</v>
      </c>
      <c r="U3" s="13">
        <v>41956</v>
      </c>
      <c r="V3" s="13">
        <v>41963</v>
      </c>
      <c r="W3" s="13">
        <v>41966</v>
      </c>
      <c r="X3" s="13">
        <v>41970</v>
      </c>
      <c r="Y3" s="13">
        <v>41977</v>
      </c>
      <c r="Z3" s="13">
        <v>41984</v>
      </c>
      <c r="AA3" s="13">
        <v>41987</v>
      </c>
      <c r="AB3" s="13">
        <v>41991</v>
      </c>
      <c r="AC3" s="13">
        <v>42006</v>
      </c>
      <c r="AD3" s="13">
        <v>42012</v>
      </c>
      <c r="AE3" s="13">
        <v>42019</v>
      </c>
      <c r="AF3" s="13">
        <v>42022</v>
      </c>
      <c r="AG3" s="13">
        <v>42026</v>
      </c>
      <c r="AH3" s="13">
        <v>42033</v>
      </c>
      <c r="AI3" s="13">
        <v>42040</v>
      </c>
      <c r="AJ3" s="13">
        <v>42047</v>
      </c>
      <c r="AK3" s="13">
        <v>42050</v>
      </c>
      <c r="AL3" s="13">
        <v>42054</v>
      </c>
      <c r="AM3" s="13">
        <v>42061</v>
      </c>
      <c r="AN3" s="13">
        <v>42068</v>
      </c>
      <c r="AO3" s="13">
        <v>42078</v>
      </c>
      <c r="AP3" s="13">
        <v>42075</v>
      </c>
      <c r="AQ3" s="13">
        <v>42082</v>
      </c>
      <c r="AR3" s="13">
        <v>42089</v>
      </c>
      <c r="AS3" s="13">
        <v>42096</v>
      </c>
      <c r="AT3" s="13">
        <v>42103</v>
      </c>
      <c r="AU3" s="13">
        <v>42110</v>
      </c>
      <c r="AV3" s="13">
        <v>42078</v>
      </c>
      <c r="AW3" s="13">
        <v>42124</v>
      </c>
      <c r="AX3" s="13">
        <v>42131</v>
      </c>
      <c r="AY3" s="13">
        <v>42134</v>
      </c>
      <c r="AZ3" s="13">
        <v>42138</v>
      </c>
      <c r="BA3" s="13">
        <v>42145</v>
      </c>
      <c r="BB3" s="13">
        <v>42152</v>
      </c>
      <c r="BC3" s="13">
        <v>42166</v>
      </c>
      <c r="BD3" s="13">
        <v>42173</v>
      </c>
      <c r="BE3" s="13">
        <v>42180</v>
      </c>
      <c r="BF3" s="13">
        <v>42183</v>
      </c>
    </row>
    <row r="4" spans="1:58" s="11" customFormat="1" ht="12.75" customHeight="1">
      <c r="A4" s="56">
        <v>1</v>
      </c>
      <c r="B4" s="56">
        <v>1</v>
      </c>
      <c r="C4" s="16">
        <f>B4-A4</f>
        <v>0</v>
      </c>
      <c r="D4" s="20" t="s">
        <v>48</v>
      </c>
      <c r="E4" s="17"/>
      <c r="F4" s="17"/>
      <c r="G4" s="57">
        <f>SUM(H4:BP4)</f>
        <v>497</v>
      </c>
      <c r="H4" s="19">
        <v>3</v>
      </c>
      <c r="I4" s="20">
        <v>9</v>
      </c>
      <c r="J4" s="16"/>
      <c r="K4" s="16">
        <v>6</v>
      </c>
      <c r="L4" s="16">
        <v>20</v>
      </c>
      <c r="M4" s="20">
        <v>11</v>
      </c>
      <c r="N4" s="16">
        <v>18</v>
      </c>
      <c r="O4" s="20">
        <v>9</v>
      </c>
      <c r="P4" s="16">
        <v>3</v>
      </c>
      <c r="Q4" s="20">
        <v>13</v>
      </c>
      <c r="R4" s="16">
        <v>37</v>
      </c>
      <c r="S4" s="16">
        <v>10</v>
      </c>
      <c r="T4" s="20">
        <v>11</v>
      </c>
      <c r="U4" s="16"/>
      <c r="V4" s="16"/>
      <c r="W4" s="20">
        <v>24</v>
      </c>
      <c r="X4" s="16">
        <v>8</v>
      </c>
      <c r="Y4" s="16">
        <v>9</v>
      </c>
      <c r="Z4" s="20">
        <v>9</v>
      </c>
      <c r="AA4" s="20">
        <v>30</v>
      </c>
      <c r="AB4" s="20">
        <v>12</v>
      </c>
      <c r="AC4" s="20">
        <v>10</v>
      </c>
      <c r="AD4" s="16">
        <v>4</v>
      </c>
      <c r="AE4" s="16"/>
      <c r="AF4" s="16">
        <v>6</v>
      </c>
      <c r="AG4" s="16">
        <v>4</v>
      </c>
      <c r="AH4" s="20">
        <v>10</v>
      </c>
      <c r="AI4" s="16">
        <v>7</v>
      </c>
      <c r="AJ4" s="16"/>
      <c r="AK4" s="20">
        <v>20</v>
      </c>
      <c r="AL4" s="16">
        <v>4</v>
      </c>
      <c r="AM4" s="16">
        <v>7</v>
      </c>
      <c r="AN4" s="16">
        <v>4</v>
      </c>
      <c r="AO4" s="20">
        <v>20</v>
      </c>
      <c r="AP4" s="20">
        <v>11</v>
      </c>
      <c r="AQ4" s="16">
        <v>4</v>
      </c>
      <c r="AR4" s="16"/>
      <c r="AS4" s="16"/>
      <c r="AT4" s="20">
        <v>12</v>
      </c>
      <c r="AU4" s="16">
        <v>6</v>
      </c>
      <c r="AV4" s="16">
        <v>12</v>
      </c>
      <c r="AW4" s="20">
        <v>10</v>
      </c>
      <c r="AX4" s="16">
        <v>10</v>
      </c>
      <c r="AY4" s="16">
        <v>14</v>
      </c>
      <c r="AZ4" s="20">
        <v>12</v>
      </c>
      <c r="BA4" s="20">
        <v>10</v>
      </c>
      <c r="BB4" s="20">
        <v>9</v>
      </c>
      <c r="BC4" s="20">
        <v>9</v>
      </c>
      <c r="BD4" s="20">
        <v>11</v>
      </c>
      <c r="BE4" s="20">
        <v>11</v>
      </c>
      <c r="BF4" s="20">
        <v>18</v>
      </c>
    </row>
    <row r="5" spans="1:58" ht="12.75" customHeight="1">
      <c r="A5" s="24">
        <v>2</v>
      </c>
      <c r="B5" s="24">
        <v>2</v>
      </c>
      <c r="C5" s="24">
        <f>B5-A5</f>
        <v>0</v>
      </c>
      <c r="D5" s="27" t="s">
        <v>49</v>
      </c>
      <c r="E5" s="58"/>
      <c r="F5" s="58"/>
      <c r="G5" s="59">
        <f>SUM(H5:BP5)</f>
        <v>343</v>
      </c>
      <c r="H5" s="24"/>
      <c r="I5" s="24"/>
      <c r="J5" s="24"/>
      <c r="K5" s="24"/>
      <c r="L5" s="24"/>
      <c r="M5" s="24"/>
      <c r="N5" s="24"/>
      <c r="O5" s="24"/>
      <c r="P5" s="24"/>
      <c r="Q5" s="24">
        <v>4</v>
      </c>
      <c r="R5" s="24"/>
      <c r="S5" s="27">
        <v>13</v>
      </c>
      <c r="T5" s="24">
        <v>8</v>
      </c>
      <c r="U5" s="24"/>
      <c r="V5" s="27">
        <v>9</v>
      </c>
      <c r="W5" s="24">
        <v>18</v>
      </c>
      <c r="X5" s="27">
        <v>11</v>
      </c>
      <c r="Y5" s="24">
        <v>7</v>
      </c>
      <c r="Z5" s="24">
        <v>6</v>
      </c>
      <c r="AA5" s="24">
        <v>24</v>
      </c>
      <c r="AB5" s="24">
        <v>7</v>
      </c>
      <c r="AC5" s="24">
        <v>5</v>
      </c>
      <c r="AD5" s="27">
        <v>11</v>
      </c>
      <c r="AE5" s="24">
        <v>7</v>
      </c>
      <c r="AF5" s="27">
        <v>22</v>
      </c>
      <c r="AG5" s="24">
        <v>7</v>
      </c>
      <c r="AH5" s="24">
        <v>3</v>
      </c>
      <c r="AI5" s="24"/>
      <c r="AJ5" s="24">
        <v>4</v>
      </c>
      <c r="AK5" s="24">
        <v>10</v>
      </c>
      <c r="AL5" s="27">
        <v>11</v>
      </c>
      <c r="AM5" s="27">
        <v>10</v>
      </c>
      <c r="AN5" s="27">
        <v>11</v>
      </c>
      <c r="AO5" s="24"/>
      <c r="AP5" s="24">
        <v>6</v>
      </c>
      <c r="AQ5" s="24">
        <v>9</v>
      </c>
      <c r="AR5" s="27">
        <v>11</v>
      </c>
      <c r="AS5" s="27">
        <v>9</v>
      </c>
      <c r="AT5" s="24">
        <v>7</v>
      </c>
      <c r="AU5" s="27">
        <v>11</v>
      </c>
      <c r="AV5" s="27">
        <v>22</v>
      </c>
      <c r="AW5" s="24">
        <v>5</v>
      </c>
      <c r="AX5" s="24">
        <v>5</v>
      </c>
      <c r="AY5" s="27">
        <v>24</v>
      </c>
      <c r="AZ5" s="24">
        <v>7</v>
      </c>
      <c r="BA5" s="24">
        <v>7</v>
      </c>
      <c r="BB5" s="24"/>
      <c r="BC5" s="24"/>
      <c r="BD5" s="24">
        <v>8</v>
      </c>
      <c r="BE5" s="24">
        <v>2</v>
      </c>
      <c r="BF5" s="24">
        <v>2</v>
      </c>
    </row>
    <row r="6" spans="1:58" s="11" customFormat="1" ht="12.75" customHeight="1">
      <c r="A6" s="34">
        <v>3</v>
      </c>
      <c r="B6" s="34">
        <v>3</v>
      </c>
      <c r="C6" s="34">
        <f>B6-A6</f>
        <v>0</v>
      </c>
      <c r="D6" s="35" t="s">
        <v>50</v>
      </c>
      <c r="E6" s="31"/>
      <c r="F6" s="31"/>
      <c r="G6" s="60">
        <f>SUM(H6:BP6)</f>
        <v>285</v>
      </c>
      <c r="H6" s="33">
        <v>8</v>
      </c>
      <c r="I6" s="34">
        <v>6</v>
      </c>
      <c r="J6" s="34">
        <v>1</v>
      </c>
      <c r="K6" s="34">
        <v>2</v>
      </c>
      <c r="L6" s="34">
        <v>10</v>
      </c>
      <c r="M6" s="34">
        <v>6</v>
      </c>
      <c r="N6" s="34">
        <v>8</v>
      </c>
      <c r="O6" s="34">
        <v>4</v>
      </c>
      <c r="P6" s="34">
        <v>5</v>
      </c>
      <c r="Q6" s="34">
        <v>8</v>
      </c>
      <c r="R6" s="29">
        <v>22</v>
      </c>
      <c r="S6" s="34">
        <v>6</v>
      </c>
      <c r="T6" s="34">
        <v>3</v>
      </c>
      <c r="U6" s="34">
        <v>5</v>
      </c>
      <c r="V6" s="34"/>
      <c r="W6" s="34">
        <v>14</v>
      </c>
      <c r="X6" s="34">
        <v>6</v>
      </c>
      <c r="Y6" s="35">
        <v>12</v>
      </c>
      <c r="Z6" s="34">
        <v>2</v>
      </c>
      <c r="AA6" s="34">
        <v>4</v>
      </c>
      <c r="AB6" s="34">
        <v>3</v>
      </c>
      <c r="AC6" s="34">
        <v>7</v>
      </c>
      <c r="AD6" s="34">
        <v>8</v>
      </c>
      <c r="AE6" s="34"/>
      <c r="AF6" s="34">
        <v>16</v>
      </c>
      <c r="AG6" s="34">
        <v>9</v>
      </c>
      <c r="AH6" s="34">
        <v>5</v>
      </c>
      <c r="AI6" s="34">
        <v>5</v>
      </c>
      <c r="AJ6" s="34">
        <v>8</v>
      </c>
      <c r="AK6" s="34">
        <v>6</v>
      </c>
      <c r="AL6" s="34">
        <v>6</v>
      </c>
      <c r="AM6" s="34">
        <v>3</v>
      </c>
      <c r="AN6" s="34">
        <v>6</v>
      </c>
      <c r="AO6" s="34">
        <v>10</v>
      </c>
      <c r="AP6" s="34">
        <v>3</v>
      </c>
      <c r="AQ6" s="34">
        <v>1</v>
      </c>
      <c r="AR6" s="34">
        <v>4</v>
      </c>
      <c r="AS6" s="34">
        <v>2</v>
      </c>
      <c r="AT6" s="34">
        <v>1</v>
      </c>
      <c r="AU6" s="34">
        <v>8</v>
      </c>
      <c r="AV6" s="34">
        <v>6</v>
      </c>
      <c r="AW6" s="34">
        <v>3</v>
      </c>
      <c r="AX6" s="34">
        <v>6</v>
      </c>
      <c r="AY6" s="34">
        <v>4</v>
      </c>
      <c r="AZ6" s="34">
        <v>3</v>
      </c>
      <c r="BA6" s="34">
        <v>3</v>
      </c>
      <c r="BB6" s="34">
        <v>2</v>
      </c>
      <c r="BC6" s="34">
        <v>2</v>
      </c>
      <c r="BD6" s="34">
        <v>3</v>
      </c>
      <c r="BE6" s="34">
        <v>6</v>
      </c>
      <c r="BF6" s="34">
        <v>4</v>
      </c>
    </row>
    <row r="7" spans="1:58" s="11" customFormat="1" ht="12.75" customHeight="1">
      <c r="A7" s="39">
        <v>4</v>
      </c>
      <c r="B7" s="39">
        <v>4</v>
      </c>
      <c r="C7" s="39">
        <f>B7-A7</f>
        <v>0</v>
      </c>
      <c r="D7" s="43" t="s">
        <v>52</v>
      </c>
      <c r="E7" s="40"/>
      <c r="F7" s="40"/>
      <c r="G7" s="61">
        <f>SUM(H7:BP7)</f>
        <v>275</v>
      </c>
      <c r="H7" s="39"/>
      <c r="I7" s="39">
        <v>2</v>
      </c>
      <c r="J7" s="39">
        <v>2</v>
      </c>
      <c r="K7" s="39">
        <v>4</v>
      </c>
      <c r="L7" s="39">
        <v>12</v>
      </c>
      <c r="M7" s="39">
        <v>3</v>
      </c>
      <c r="N7" s="43">
        <v>24</v>
      </c>
      <c r="O7" s="39">
        <v>6</v>
      </c>
      <c r="P7" s="39">
        <v>7</v>
      </c>
      <c r="Q7" s="39">
        <v>5</v>
      </c>
      <c r="R7" s="39">
        <v>14</v>
      </c>
      <c r="S7" s="39">
        <v>8</v>
      </c>
      <c r="T7" s="39">
        <v>2</v>
      </c>
      <c r="U7" s="43">
        <v>8</v>
      </c>
      <c r="V7" s="39">
        <v>4</v>
      </c>
      <c r="W7" s="39">
        <v>10</v>
      </c>
      <c r="X7" s="39">
        <v>4</v>
      </c>
      <c r="Y7" s="39">
        <v>3</v>
      </c>
      <c r="Z7" s="39">
        <v>1</v>
      </c>
      <c r="AA7" s="39">
        <v>16</v>
      </c>
      <c r="AB7" s="39">
        <v>5</v>
      </c>
      <c r="AC7" s="39">
        <v>2</v>
      </c>
      <c r="AD7" s="39">
        <v>1</v>
      </c>
      <c r="AE7" s="39">
        <v>3</v>
      </c>
      <c r="AF7" s="39">
        <v>12</v>
      </c>
      <c r="AG7" s="39">
        <v>3</v>
      </c>
      <c r="AH7" s="39"/>
      <c r="AI7" s="39">
        <v>4</v>
      </c>
      <c r="AJ7" s="43">
        <v>11</v>
      </c>
      <c r="AK7" s="39">
        <v>4</v>
      </c>
      <c r="AL7" s="39">
        <v>8</v>
      </c>
      <c r="AM7" s="39">
        <v>2</v>
      </c>
      <c r="AN7" s="39">
        <v>8</v>
      </c>
      <c r="AO7" s="39">
        <v>6</v>
      </c>
      <c r="AP7" s="39">
        <v>1</v>
      </c>
      <c r="AQ7" s="39">
        <v>2</v>
      </c>
      <c r="AR7" s="39">
        <v>6</v>
      </c>
      <c r="AS7" s="39">
        <v>6</v>
      </c>
      <c r="AT7" s="39">
        <v>2</v>
      </c>
      <c r="AU7" s="39"/>
      <c r="AV7" s="39">
        <v>4</v>
      </c>
      <c r="AW7" s="39">
        <v>2</v>
      </c>
      <c r="AX7" s="39">
        <v>4</v>
      </c>
      <c r="AY7" s="39">
        <v>18</v>
      </c>
      <c r="AZ7" s="39">
        <v>1</v>
      </c>
      <c r="BA7" s="39">
        <v>5</v>
      </c>
      <c r="BB7" s="39">
        <v>4</v>
      </c>
      <c r="BC7" s="39"/>
      <c r="BD7" s="39">
        <v>4</v>
      </c>
      <c r="BE7" s="39">
        <v>4</v>
      </c>
      <c r="BF7" s="39">
        <v>8</v>
      </c>
    </row>
    <row r="8" spans="1:256" ht="12.75" customHeight="1">
      <c r="A8" s="39">
        <v>5</v>
      </c>
      <c r="B8" s="39">
        <v>5</v>
      </c>
      <c r="C8" s="39">
        <f>B8-A8</f>
        <v>0</v>
      </c>
      <c r="D8" s="43" t="s">
        <v>51</v>
      </c>
      <c r="E8" s="40"/>
      <c r="F8" s="40"/>
      <c r="G8" s="61">
        <f>SUM(H8:BP8)</f>
        <v>250</v>
      </c>
      <c r="H8" s="42">
        <v>6</v>
      </c>
      <c r="I8" s="39"/>
      <c r="J8" s="43">
        <v>9</v>
      </c>
      <c r="K8" s="43">
        <v>9</v>
      </c>
      <c r="L8" s="39">
        <v>2</v>
      </c>
      <c r="M8" s="39">
        <v>4</v>
      </c>
      <c r="N8" s="39">
        <v>4</v>
      </c>
      <c r="O8" s="39"/>
      <c r="P8" s="39">
        <v>2</v>
      </c>
      <c r="Q8" s="39">
        <v>6</v>
      </c>
      <c r="R8" s="37">
        <v>21</v>
      </c>
      <c r="S8" s="39">
        <v>5</v>
      </c>
      <c r="T8" s="39">
        <v>4</v>
      </c>
      <c r="U8" s="39">
        <v>3</v>
      </c>
      <c r="V8" s="39">
        <v>6</v>
      </c>
      <c r="W8" s="39">
        <v>4</v>
      </c>
      <c r="X8" s="39">
        <v>2</v>
      </c>
      <c r="Y8" s="39">
        <v>4</v>
      </c>
      <c r="Z8" s="39">
        <v>4</v>
      </c>
      <c r="AA8" s="39">
        <v>12</v>
      </c>
      <c r="AB8" s="39">
        <v>4</v>
      </c>
      <c r="AC8" s="39">
        <v>3</v>
      </c>
      <c r="AD8" s="39">
        <v>6</v>
      </c>
      <c r="AE8" s="43">
        <v>10</v>
      </c>
      <c r="AF8" s="39"/>
      <c r="AG8" s="43">
        <v>12</v>
      </c>
      <c r="AH8" s="39">
        <v>7</v>
      </c>
      <c r="AI8" s="43">
        <v>12</v>
      </c>
      <c r="AJ8" s="39">
        <v>6</v>
      </c>
      <c r="AK8" s="39">
        <v>14</v>
      </c>
      <c r="AL8" s="39">
        <v>2</v>
      </c>
      <c r="AM8" s="39">
        <v>5</v>
      </c>
      <c r="AN8" s="39">
        <v>3</v>
      </c>
      <c r="AO8" s="39">
        <v>4</v>
      </c>
      <c r="AP8" s="39">
        <v>4</v>
      </c>
      <c r="AQ8" s="39">
        <v>7</v>
      </c>
      <c r="AR8" s="39"/>
      <c r="AS8" s="39"/>
      <c r="AT8" s="39">
        <v>4</v>
      </c>
      <c r="AU8" s="39">
        <v>4</v>
      </c>
      <c r="AV8" s="39">
        <v>8</v>
      </c>
      <c r="AW8" s="39"/>
      <c r="AX8" s="39">
        <v>8</v>
      </c>
      <c r="AY8" s="39">
        <v>8</v>
      </c>
      <c r="AZ8" s="39">
        <v>9</v>
      </c>
      <c r="BA8" s="39">
        <v>1</v>
      </c>
      <c r="BB8" s="39"/>
      <c r="BC8" s="39"/>
      <c r="BD8" s="39">
        <v>2</v>
      </c>
      <c r="BE8" s="39"/>
      <c r="BF8" s="39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58" ht="12.75" customHeight="1">
      <c r="A9" s="39">
        <v>6</v>
      </c>
      <c r="B9" s="39">
        <v>6</v>
      </c>
      <c r="C9" s="39">
        <f>B9-A9</f>
        <v>0</v>
      </c>
      <c r="D9" s="43" t="s">
        <v>55</v>
      </c>
      <c r="E9" s="40"/>
      <c r="F9" s="40"/>
      <c r="G9" s="61">
        <f>SUM(H9:BP9)</f>
        <v>155</v>
      </c>
      <c r="H9" s="44">
        <v>11</v>
      </c>
      <c r="I9" s="39"/>
      <c r="J9" s="39"/>
      <c r="K9" s="39"/>
      <c r="L9" s="43">
        <v>26</v>
      </c>
      <c r="M9" s="39">
        <v>8</v>
      </c>
      <c r="N9" s="39">
        <v>14</v>
      </c>
      <c r="O9" s="39"/>
      <c r="P9" s="43">
        <v>10</v>
      </c>
      <c r="Q9" s="39">
        <v>2</v>
      </c>
      <c r="R9" s="39">
        <v>33</v>
      </c>
      <c r="S9" s="39"/>
      <c r="T9" s="39">
        <v>6</v>
      </c>
      <c r="U9" s="39"/>
      <c r="V9" s="39"/>
      <c r="W9" s="39">
        <v>8</v>
      </c>
      <c r="X9" s="39"/>
      <c r="Y9" s="39">
        <v>5</v>
      </c>
      <c r="Z9" s="39"/>
      <c r="AA9" s="39">
        <v>14</v>
      </c>
      <c r="AB9" s="39">
        <v>2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>
        <v>5</v>
      </c>
      <c r="AR9" s="39">
        <v>8</v>
      </c>
      <c r="AS9" s="39"/>
      <c r="AT9" s="39"/>
      <c r="AU9" s="39">
        <v>3</v>
      </c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s="11" customFormat="1" ht="12.75" customHeight="1">
      <c r="A10" s="39">
        <v>7</v>
      </c>
      <c r="B10" s="39">
        <v>7</v>
      </c>
      <c r="C10" s="39">
        <f>B10-A10</f>
        <v>0</v>
      </c>
      <c r="D10" s="43" t="s">
        <v>56</v>
      </c>
      <c r="E10" s="17"/>
      <c r="F10" s="17"/>
      <c r="G10" s="61">
        <f>SUM(H10:BP10)</f>
        <v>114</v>
      </c>
      <c r="H10" s="42">
        <v>4</v>
      </c>
      <c r="I10" s="39"/>
      <c r="J10" s="39"/>
      <c r="K10" s="39"/>
      <c r="L10" s="39"/>
      <c r="M10" s="39"/>
      <c r="N10" s="39"/>
      <c r="O10" s="39"/>
      <c r="P10" s="39"/>
      <c r="Q10" s="39"/>
      <c r="R10" s="63">
        <v>31</v>
      </c>
      <c r="S10" s="39"/>
      <c r="T10" s="39"/>
      <c r="U10" s="39"/>
      <c r="V10" s="39"/>
      <c r="W10" s="39"/>
      <c r="X10" s="64"/>
      <c r="Y10" s="39"/>
      <c r="Z10" s="39"/>
      <c r="AA10" s="39">
        <v>6</v>
      </c>
      <c r="AB10" s="39"/>
      <c r="AC10" s="39"/>
      <c r="AD10" s="39">
        <v>3</v>
      </c>
      <c r="AE10" s="39"/>
      <c r="AF10" s="39"/>
      <c r="AG10" s="39">
        <v>2</v>
      </c>
      <c r="AH10" s="39">
        <v>2</v>
      </c>
      <c r="AI10" s="39">
        <v>2</v>
      </c>
      <c r="AJ10" s="39">
        <v>3</v>
      </c>
      <c r="AK10" s="39"/>
      <c r="AL10" s="39">
        <v>3</v>
      </c>
      <c r="AM10" s="39"/>
      <c r="AN10" s="39"/>
      <c r="AO10" s="39">
        <v>14</v>
      </c>
      <c r="AP10" s="39">
        <v>2</v>
      </c>
      <c r="AQ10" s="43">
        <v>12</v>
      </c>
      <c r="AR10" s="39">
        <v>3</v>
      </c>
      <c r="AS10" s="39"/>
      <c r="AT10" s="39">
        <v>5</v>
      </c>
      <c r="AU10" s="39">
        <v>2</v>
      </c>
      <c r="AV10" s="39"/>
      <c r="AW10" s="39"/>
      <c r="AX10" s="39">
        <v>1</v>
      </c>
      <c r="AY10" s="39">
        <v>10</v>
      </c>
      <c r="AZ10" s="39">
        <v>2</v>
      </c>
      <c r="BA10" s="39"/>
      <c r="BB10" s="39"/>
      <c r="BC10" s="39">
        <v>1</v>
      </c>
      <c r="BD10" s="39">
        <v>6</v>
      </c>
      <c r="BE10" s="39"/>
      <c r="BF10" s="39"/>
    </row>
    <row r="11" spans="1:58" ht="12.75" customHeight="1">
      <c r="A11" s="39">
        <v>8</v>
      </c>
      <c r="B11" s="39">
        <v>8</v>
      </c>
      <c r="C11" s="39">
        <f>B11-A11</f>
        <v>0</v>
      </c>
      <c r="D11" s="43" t="s">
        <v>53</v>
      </c>
      <c r="E11" s="17"/>
      <c r="F11" s="17"/>
      <c r="G11" s="61">
        <f>SUM(H11:BP11)</f>
        <v>100</v>
      </c>
      <c r="H11" s="42">
        <v>1</v>
      </c>
      <c r="I11" s="39">
        <v>4</v>
      </c>
      <c r="J11" s="39">
        <v>4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>
        <v>2</v>
      </c>
      <c r="W11" s="39"/>
      <c r="X11" s="39">
        <v>3</v>
      </c>
      <c r="Y11" s="39">
        <v>2</v>
      </c>
      <c r="Z11" s="39"/>
      <c r="AA11" s="39">
        <v>10</v>
      </c>
      <c r="AB11" s="39">
        <v>9</v>
      </c>
      <c r="AC11" s="39"/>
      <c r="AD11" s="39">
        <v>2</v>
      </c>
      <c r="AE11" s="39"/>
      <c r="AF11" s="39"/>
      <c r="AG11" s="39">
        <v>5</v>
      </c>
      <c r="AH11" s="39"/>
      <c r="AI11" s="39">
        <v>9</v>
      </c>
      <c r="AJ11" s="39"/>
      <c r="AK11" s="39"/>
      <c r="AL11" s="39"/>
      <c r="AM11" s="39"/>
      <c r="AN11" s="39"/>
      <c r="AO11" s="39"/>
      <c r="AP11" s="39"/>
      <c r="AQ11" s="39"/>
      <c r="AR11" s="39"/>
      <c r="AS11" s="39">
        <v>4</v>
      </c>
      <c r="AT11" s="39">
        <v>9</v>
      </c>
      <c r="AU11" s="39"/>
      <c r="AV11" s="39"/>
      <c r="AW11" s="39">
        <v>7</v>
      </c>
      <c r="AX11" s="43">
        <v>13</v>
      </c>
      <c r="AY11" s="39">
        <v>6</v>
      </c>
      <c r="AZ11" s="39">
        <v>4</v>
      </c>
      <c r="BA11" s="39"/>
      <c r="BB11" s="39"/>
      <c r="BC11" s="39">
        <v>6</v>
      </c>
      <c r="BD11" s="39"/>
      <c r="BE11" s="39"/>
      <c r="BF11" s="39"/>
    </row>
    <row r="12" spans="1:58" s="52" customFormat="1" ht="12.75" customHeight="1">
      <c r="A12" s="39">
        <v>9</v>
      </c>
      <c r="B12" s="39">
        <v>9</v>
      </c>
      <c r="C12" s="39">
        <f>B12-A12</f>
        <v>0</v>
      </c>
      <c r="D12" s="43" t="s">
        <v>54</v>
      </c>
      <c r="E12" s="17"/>
      <c r="F12" s="17"/>
      <c r="G12" s="61">
        <f>SUM(H12:BP12)</f>
        <v>92</v>
      </c>
      <c r="H12" s="42">
        <v>2</v>
      </c>
      <c r="I12" s="39">
        <v>1</v>
      </c>
      <c r="J12" s="39">
        <v>6</v>
      </c>
      <c r="K12" s="39">
        <v>1</v>
      </c>
      <c r="L12" s="39">
        <v>4</v>
      </c>
      <c r="M12" s="39">
        <v>2</v>
      </c>
      <c r="N12" s="39">
        <v>2</v>
      </c>
      <c r="O12" s="39">
        <v>2</v>
      </c>
      <c r="P12" s="39">
        <v>1</v>
      </c>
      <c r="Q12" s="39">
        <v>1</v>
      </c>
      <c r="R12" s="63">
        <v>5</v>
      </c>
      <c r="S12" s="39">
        <v>4</v>
      </c>
      <c r="T12" s="39">
        <v>1</v>
      </c>
      <c r="U12" s="39">
        <v>1</v>
      </c>
      <c r="V12" s="39">
        <v>1</v>
      </c>
      <c r="W12" s="39">
        <v>2</v>
      </c>
      <c r="X12" s="39"/>
      <c r="Y12" s="39">
        <v>1</v>
      </c>
      <c r="Z12" s="39"/>
      <c r="AA12" s="39"/>
      <c r="AB12" s="39">
        <v>1</v>
      </c>
      <c r="AC12" s="39">
        <v>1</v>
      </c>
      <c r="AD12" s="39"/>
      <c r="AE12" s="39">
        <v>2</v>
      </c>
      <c r="AF12" s="39">
        <v>4</v>
      </c>
      <c r="AG12" s="39">
        <v>1</v>
      </c>
      <c r="AH12" s="39">
        <v>1</v>
      </c>
      <c r="AI12" s="39">
        <v>1</v>
      </c>
      <c r="AJ12" s="39"/>
      <c r="AK12" s="39">
        <v>2</v>
      </c>
      <c r="AL12" s="39">
        <v>1</v>
      </c>
      <c r="AM12" s="39">
        <v>1</v>
      </c>
      <c r="AN12" s="39">
        <v>2</v>
      </c>
      <c r="AO12" s="39">
        <v>2</v>
      </c>
      <c r="AP12" s="39">
        <v>8</v>
      </c>
      <c r="AQ12" s="39">
        <v>3</v>
      </c>
      <c r="AR12" s="39"/>
      <c r="AS12" s="39">
        <v>1</v>
      </c>
      <c r="AT12" s="39">
        <v>3</v>
      </c>
      <c r="AU12" s="39">
        <v>1</v>
      </c>
      <c r="AV12" s="39">
        <v>2</v>
      </c>
      <c r="AW12" s="39"/>
      <c r="AX12" s="39"/>
      <c r="AY12" s="39">
        <v>2</v>
      </c>
      <c r="AZ12" s="39">
        <v>5</v>
      </c>
      <c r="BA12" s="39">
        <v>2</v>
      </c>
      <c r="BB12" s="39">
        <v>1</v>
      </c>
      <c r="BC12" s="39">
        <v>4</v>
      </c>
      <c r="BD12" s="39">
        <v>1</v>
      </c>
      <c r="BE12" s="39">
        <v>3</v>
      </c>
      <c r="BF12" s="39"/>
    </row>
    <row r="13" spans="1:58" s="11" customFormat="1" ht="12.75" customHeight="1">
      <c r="A13" s="39">
        <v>10</v>
      </c>
      <c r="B13" s="39">
        <v>10</v>
      </c>
      <c r="C13" s="39">
        <f>B13-A13</f>
        <v>0</v>
      </c>
      <c r="D13" s="43" t="s">
        <v>92</v>
      </c>
      <c r="E13" s="17"/>
      <c r="F13" s="17"/>
      <c r="G13" s="61">
        <f>SUM(H13:BP13)</f>
        <v>48</v>
      </c>
      <c r="H13" s="39"/>
      <c r="I13" s="39"/>
      <c r="J13" s="39"/>
      <c r="K13" s="39"/>
      <c r="L13" s="39">
        <v>8</v>
      </c>
      <c r="M13" s="39"/>
      <c r="N13" s="39">
        <v>6</v>
      </c>
      <c r="O13" s="39"/>
      <c r="P13" s="39"/>
      <c r="Q13" s="39"/>
      <c r="R13" s="63">
        <v>8</v>
      </c>
      <c r="S13" s="39"/>
      <c r="T13" s="39"/>
      <c r="U13" s="39"/>
      <c r="V13" s="39"/>
      <c r="W13" s="39">
        <v>6</v>
      </c>
      <c r="X13" s="39"/>
      <c r="Y13" s="39"/>
      <c r="Z13" s="39"/>
      <c r="AA13" s="39">
        <v>20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</row>
    <row r="14" spans="1:58" s="11" customFormat="1" ht="12.75" customHeight="1">
      <c r="A14" s="39">
        <v>11</v>
      </c>
      <c r="B14" s="39">
        <v>11</v>
      </c>
      <c r="C14" s="39">
        <f>B14-A14</f>
        <v>0</v>
      </c>
      <c r="D14" s="63" t="s">
        <v>93</v>
      </c>
      <c r="E14" s="17"/>
      <c r="F14" s="17"/>
      <c r="G14" s="61">
        <f>SUM(H14:BP14)</f>
        <v>46</v>
      </c>
      <c r="H14" s="39"/>
      <c r="I14" s="39"/>
      <c r="J14" s="39"/>
      <c r="K14" s="64"/>
      <c r="L14" s="39"/>
      <c r="M14" s="39"/>
      <c r="N14" s="39"/>
      <c r="O14" s="39"/>
      <c r="P14" s="39"/>
      <c r="Q14" s="39"/>
      <c r="R14" s="65">
        <v>46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</row>
    <row r="15" spans="1:58" s="11" customFormat="1" ht="12.75" customHeight="1">
      <c r="A15" s="39">
        <v>12</v>
      </c>
      <c r="B15" s="39">
        <v>12</v>
      </c>
      <c r="C15" s="39">
        <f>B15-A15</f>
        <v>0</v>
      </c>
      <c r="D15" s="63" t="s">
        <v>94</v>
      </c>
      <c r="E15" s="17"/>
      <c r="F15" s="17"/>
      <c r="G15" s="61">
        <f>SUM(H15:BP15)</f>
        <v>43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63">
        <v>43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</row>
    <row r="16" spans="1:58" s="11" customFormat="1" ht="12.75" customHeight="1">
      <c r="A16" s="39">
        <v>13</v>
      </c>
      <c r="B16" s="39">
        <v>13</v>
      </c>
      <c r="C16" s="39">
        <f>B16-A16</f>
        <v>0</v>
      </c>
      <c r="D16" s="63" t="s">
        <v>95</v>
      </c>
      <c r="E16" s="17"/>
      <c r="F16" s="17"/>
      <c r="G16" s="61">
        <f>SUM(H16:BP16)</f>
        <v>41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63">
        <v>41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1:58" s="11" customFormat="1" ht="12.75" customHeight="1">
      <c r="A17" s="39">
        <v>14</v>
      </c>
      <c r="B17" s="39">
        <v>14</v>
      </c>
      <c r="C17" s="39">
        <f>B17-A17</f>
        <v>0</v>
      </c>
      <c r="D17" s="63" t="s">
        <v>96</v>
      </c>
      <c r="E17" s="17"/>
      <c r="F17" s="17"/>
      <c r="G17" s="61">
        <f>SUM(H17:BP17)</f>
        <v>39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63">
        <v>39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</row>
    <row r="18" spans="1:58" ht="12.75" customHeight="1">
      <c r="A18" s="39">
        <v>14</v>
      </c>
      <c r="B18" s="39">
        <v>14</v>
      </c>
      <c r="C18" s="39">
        <f>B18-A18</f>
        <v>0</v>
      </c>
      <c r="D18" s="66" t="s">
        <v>97</v>
      </c>
      <c r="E18" s="17"/>
      <c r="F18" s="17"/>
      <c r="G18" s="61">
        <f>SUM(H18:BP18)</f>
        <v>39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63">
        <v>15</v>
      </c>
      <c r="S18" s="39"/>
      <c r="T18" s="39"/>
      <c r="U18" s="39"/>
      <c r="V18" s="39"/>
      <c r="W18" s="39"/>
      <c r="X18" s="39"/>
      <c r="Y18" s="39"/>
      <c r="Z18" s="39"/>
      <c r="AA18" s="39">
        <v>8</v>
      </c>
      <c r="AB18" s="39"/>
      <c r="AC18" s="39"/>
      <c r="AD18" s="64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>
        <v>16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</row>
    <row r="19" spans="1:58" ht="12.75" customHeight="1">
      <c r="A19" s="39">
        <v>16</v>
      </c>
      <c r="B19" s="39">
        <v>16</v>
      </c>
      <c r="C19" s="39">
        <f>B19-A19</f>
        <v>0</v>
      </c>
      <c r="D19" s="63" t="s">
        <v>98</v>
      </c>
      <c r="E19" s="17"/>
      <c r="F19" s="17"/>
      <c r="G19" s="61">
        <f>SUM(H19:BP19)</f>
        <v>38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63">
        <v>38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64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</row>
    <row r="20" spans="1:58" s="11" customFormat="1" ht="12.75" customHeight="1">
      <c r="A20" s="39">
        <v>17</v>
      </c>
      <c r="B20" s="39">
        <v>17</v>
      </c>
      <c r="C20" s="39">
        <f>B20-A20</f>
        <v>0</v>
      </c>
      <c r="D20" s="63" t="s">
        <v>99</v>
      </c>
      <c r="E20" s="17"/>
      <c r="F20" s="17"/>
      <c r="G20" s="61">
        <f>SUM(H20:BP20)</f>
        <v>36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63">
        <v>36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</row>
    <row r="21" spans="1:58" ht="12.75" customHeight="1">
      <c r="A21" s="39">
        <v>18</v>
      </c>
      <c r="B21" s="39">
        <v>18</v>
      </c>
      <c r="C21" s="39">
        <f>B21-A21</f>
        <v>0</v>
      </c>
      <c r="D21" s="63" t="s">
        <v>100</v>
      </c>
      <c r="E21" s="17"/>
      <c r="F21" s="17"/>
      <c r="G21" s="61">
        <f>SUM(H21:BP21)</f>
        <v>35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63">
        <v>35</v>
      </c>
      <c r="S21" s="39"/>
      <c r="T21" s="39"/>
      <c r="U21" s="39"/>
      <c r="V21" s="39"/>
      <c r="W21" s="39"/>
      <c r="X21" s="39"/>
      <c r="Y21" s="6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</row>
    <row r="22" spans="1:58" ht="12.75" customHeight="1">
      <c r="A22" s="39">
        <v>19</v>
      </c>
      <c r="B22" s="39">
        <v>19</v>
      </c>
      <c r="C22" s="39">
        <f>B22-A22</f>
        <v>0</v>
      </c>
      <c r="D22" s="63" t="s">
        <v>101</v>
      </c>
      <c r="E22" s="17"/>
      <c r="F22" s="17"/>
      <c r="G22" s="61">
        <f>SUM(H22:BP22)</f>
        <v>34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63">
        <v>34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64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</row>
    <row r="23" spans="1:58" s="11" customFormat="1" ht="12.75" customHeight="1">
      <c r="A23" s="39">
        <v>20</v>
      </c>
      <c r="B23" s="39">
        <v>20</v>
      </c>
      <c r="C23" s="39">
        <f>B23-A23</f>
        <v>0</v>
      </c>
      <c r="D23" s="63" t="s">
        <v>102</v>
      </c>
      <c r="E23" s="17"/>
      <c r="F23" s="17"/>
      <c r="G23" s="61">
        <f>SUM(H23:BP23)</f>
        <v>32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63">
        <v>32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</row>
    <row r="24" spans="1:58" ht="12.75" customHeight="1">
      <c r="A24" s="39">
        <v>20</v>
      </c>
      <c r="B24" s="39">
        <v>20</v>
      </c>
      <c r="C24" s="39">
        <f>B24-A24</f>
        <v>0</v>
      </c>
      <c r="D24" s="65" t="s">
        <v>62</v>
      </c>
      <c r="E24" s="17"/>
      <c r="F24" s="17"/>
      <c r="G24" s="61">
        <f>SUM(H24:BP24)</f>
        <v>32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3">
        <v>29</v>
      </c>
      <c r="S24" s="39">
        <v>3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</row>
    <row r="25" spans="1:58" ht="12.75" customHeight="1">
      <c r="A25" s="39">
        <v>22</v>
      </c>
      <c r="B25" s="39">
        <v>22</v>
      </c>
      <c r="C25" s="39">
        <f>B25-A25</f>
        <v>0</v>
      </c>
      <c r="D25" s="63" t="s">
        <v>103</v>
      </c>
      <c r="E25" s="17"/>
      <c r="F25" s="17"/>
      <c r="G25" s="61">
        <f>SUM(H25:BP25)</f>
        <v>30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3">
        <v>30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</row>
    <row r="26" spans="1:58" s="11" customFormat="1" ht="12.75" customHeight="1">
      <c r="A26" s="39">
        <v>23</v>
      </c>
      <c r="B26" s="39">
        <v>23</v>
      </c>
      <c r="C26" s="39">
        <f>B26-A26</f>
        <v>0</v>
      </c>
      <c r="D26" s="39" t="s">
        <v>57</v>
      </c>
      <c r="E26" s="17"/>
      <c r="F26" s="17"/>
      <c r="G26" s="61">
        <f>SUM(H26:BP26)</f>
        <v>29</v>
      </c>
      <c r="H26" s="39"/>
      <c r="I26" s="39"/>
      <c r="J26" s="39"/>
      <c r="K26" s="39"/>
      <c r="L26" s="39"/>
      <c r="M26" s="39"/>
      <c r="N26" s="39"/>
      <c r="O26" s="39"/>
      <c r="P26" s="39"/>
      <c r="Q26" s="39">
        <v>10</v>
      </c>
      <c r="R26" s="63">
        <v>19</v>
      </c>
      <c r="S26" s="39"/>
      <c r="T26" s="39"/>
      <c r="U26" s="39"/>
      <c r="V26" s="64"/>
      <c r="W26" s="39"/>
      <c r="X26" s="39"/>
      <c r="Y26" s="39"/>
      <c r="Z26" s="39"/>
      <c r="AA26" s="39"/>
      <c r="AB26" s="39"/>
      <c r="AC26" s="39"/>
      <c r="AD26" s="39"/>
      <c r="AE26" s="67"/>
      <c r="AF26" s="39"/>
      <c r="AG26" s="39"/>
      <c r="AH26" s="67"/>
      <c r="AI26" s="67"/>
      <c r="AJ26" s="67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</row>
    <row r="27" spans="1:58" s="11" customFormat="1" ht="12.75" customHeight="1">
      <c r="A27" s="39">
        <v>24</v>
      </c>
      <c r="B27" s="39">
        <v>24</v>
      </c>
      <c r="C27" s="39">
        <f>B27-A27</f>
        <v>0</v>
      </c>
      <c r="D27" s="63" t="s">
        <v>104</v>
      </c>
      <c r="E27" s="17"/>
      <c r="F27" s="17"/>
      <c r="G27" s="61">
        <f>SUM(H27:BP27)</f>
        <v>28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63">
        <v>28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</row>
    <row r="28" spans="1:58" ht="12.75" customHeight="1">
      <c r="A28" s="39">
        <v>25</v>
      </c>
      <c r="B28" s="39">
        <v>25</v>
      </c>
      <c r="C28" s="39">
        <f>B28-A28</f>
        <v>0</v>
      </c>
      <c r="D28" s="63" t="s">
        <v>105</v>
      </c>
      <c r="E28" s="17"/>
      <c r="F28" s="17"/>
      <c r="G28" s="61">
        <f>SUM(H28:BP28)</f>
        <v>27</v>
      </c>
      <c r="H28" s="42"/>
      <c r="I28" s="39"/>
      <c r="J28" s="39"/>
      <c r="K28" s="64"/>
      <c r="L28" s="39"/>
      <c r="M28" s="39"/>
      <c r="N28" s="39"/>
      <c r="O28" s="39"/>
      <c r="P28" s="39"/>
      <c r="Q28" s="39"/>
      <c r="R28" s="63">
        <v>27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1:58" ht="12.75" customHeight="1">
      <c r="A29" s="39">
        <v>26</v>
      </c>
      <c r="B29" s="39">
        <v>26</v>
      </c>
      <c r="C29" s="39">
        <f>B29-A29</f>
        <v>0</v>
      </c>
      <c r="D29" s="63" t="s">
        <v>106</v>
      </c>
      <c r="E29" s="17"/>
      <c r="F29" s="17"/>
      <c r="G29" s="61">
        <f>SUM(H29:BP29)</f>
        <v>26</v>
      </c>
      <c r="H29" s="64"/>
      <c r="I29" s="64"/>
      <c r="J29" s="39"/>
      <c r="K29" s="39"/>
      <c r="L29" s="39"/>
      <c r="M29" s="39"/>
      <c r="N29" s="39"/>
      <c r="O29" s="39"/>
      <c r="P29" s="39"/>
      <c r="Q29" s="39"/>
      <c r="R29" s="63">
        <v>26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</row>
    <row r="30" spans="1:58" ht="12.75" customHeight="1">
      <c r="A30" s="39">
        <v>27</v>
      </c>
      <c r="B30" s="39">
        <v>27</v>
      </c>
      <c r="C30" s="39">
        <f>B30-A30</f>
        <v>0</v>
      </c>
      <c r="D30" s="63" t="s">
        <v>107</v>
      </c>
      <c r="E30" s="17"/>
      <c r="F30" s="17"/>
      <c r="G30" s="61">
        <f>SUM(H30:BP30)</f>
        <v>25</v>
      </c>
      <c r="H30" s="39"/>
      <c r="I30" s="67"/>
      <c r="J30" s="67"/>
      <c r="K30" s="67"/>
      <c r="L30" s="39"/>
      <c r="M30" s="68"/>
      <c r="N30" s="39"/>
      <c r="O30" s="39"/>
      <c r="P30" s="39"/>
      <c r="Q30" s="39"/>
      <c r="R30" s="63">
        <v>25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</row>
    <row r="31" spans="1:58" s="11" customFormat="1" ht="12.75" customHeight="1">
      <c r="A31" s="39">
        <v>28</v>
      </c>
      <c r="B31" s="39">
        <v>28</v>
      </c>
      <c r="C31" s="39">
        <f>B31-A31</f>
        <v>0</v>
      </c>
      <c r="D31" s="63" t="s">
        <v>108</v>
      </c>
      <c r="E31" s="17"/>
      <c r="F31" s="17"/>
      <c r="G31" s="61">
        <f>SUM(H31:BP31)</f>
        <v>24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63">
        <v>24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</row>
    <row r="32" spans="1:58" ht="12.75" customHeight="1">
      <c r="A32" s="39">
        <v>29</v>
      </c>
      <c r="B32" s="39">
        <v>29</v>
      </c>
      <c r="C32" s="39">
        <f>B32-A32</f>
        <v>0</v>
      </c>
      <c r="D32" s="63" t="s">
        <v>109</v>
      </c>
      <c r="E32" s="17"/>
      <c r="F32" s="17"/>
      <c r="G32" s="61">
        <f>SUM(H32:BP32)</f>
        <v>23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63">
        <v>23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</row>
    <row r="33" spans="1:58" ht="12.75" customHeight="1">
      <c r="A33" s="39">
        <v>30</v>
      </c>
      <c r="B33" s="39">
        <v>30</v>
      </c>
      <c r="C33" s="39">
        <f>B33-A33</f>
        <v>0</v>
      </c>
      <c r="D33" s="63" t="s">
        <v>110</v>
      </c>
      <c r="E33" s="17"/>
      <c r="F33" s="17"/>
      <c r="G33" s="61">
        <f>SUM(H33:BP33)</f>
        <v>20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3">
        <v>20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</row>
    <row r="34" spans="1:58" ht="12.75" customHeight="1">
      <c r="A34" s="39">
        <v>30</v>
      </c>
      <c r="B34" s="39">
        <v>44</v>
      </c>
      <c r="C34" s="39">
        <f>B34-A34</f>
        <v>14</v>
      </c>
      <c r="D34" s="43" t="s">
        <v>60</v>
      </c>
      <c r="E34" s="17"/>
      <c r="F34" s="17"/>
      <c r="G34" s="61">
        <f>SUM(H34:BP34)</f>
        <v>20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>
        <v>8</v>
      </c>
      <c r="BF34" s="39">
        <v>12</v>
      </c>
    </row>
    <row r="35" spans="1:58" ht="12.75" customHeight="1">
      <c r="A35" s="39">
        <v>32</v>
      </c>
      <c r="B35" s="39">
        <v>31</v>
      </c>
      <c r="C35" s="39">
        <f>B35-A35</f>
        <v>-1</v>
      </c>
      <c r="D35" s="63" t="s">
        <v>111</v>
      </c>
      <c r="E35" s="17"/>
      <c r="F35" s="17"/>
      <c r="G35" s="61">
        <f>SUM(H35:BP35)</f>
        <v>18</v>
      </c>
      <c r="H35" s="39"/>
      <c r="I35" s="67"/>
      <c r="J35" s="67"/>
      <c r="K35" s="67"/>
      <c r="L35" s="39"/>
      <c r="M35" s="68"/>
      <c r="N35" s="39"/>
      <c r="O35" s="39"/>
      <c r="P35" s="39"/>
      <c r="Q35" s="39"/>
      <c r="R35" s="63">
        <v>18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6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58" ht="12.75" customHeight="1">
      <c r="A36" s="39">
        <v>33</v>
      </c>
      <c r="B36" s="39">
        <v>32</v>
      </c>
      <c r="C36" s="39">
        <f>B36-A36</f>
        <v>-1</v>
      </c>
      <c r="D36" s="63" t="s">
        <v>112</v>
      </c>
      <c r="E36" s="17"/>
      <c r="F36" s="17"/>
      <c r="G36" s="61">
        <f>SUM(H36:BP36)</f>
        <v>17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63">
        <v>17</v>
      </c>
      <c r="S36" s="39"/>
      <c r="T36" s="39"/>
      <c r="U36" s="64"/>
      <c r="V36" s="64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</row>
    <row r="37" spans="1:58" s="11" customFormat="1" ht="12.75" customHeight="1">
      <c r="A37" s="39">
        <v>33</v>
      </c>
      <c r="B37" s="39">
        <v>32</v>
      </c>
      <c r="C37" s="39">
        <f>B37-A37</f>
        <v>-1</v>
      </c>
      <c r="D37" s="70" t="s">
        <v>59</v>
      </c>
      <c r="E37" s="17"/>
      <c r="F37" s="17"/>
      <c r="G37" s="61">
        <f>SUM(H37:BP37)</f>
        <v>17</v>
      </c>
      <c r="H37" s="39"/>
      <c r="I37" s="39"/>
      <c r="J37" s="39"/>
      <c r="K37" s="39"/>
      <c r="L37" s="39"/>
      <c r="M37" s="39"/>
      <c r="N37" s="39"/>
      <c r="O37" s="39">
        <v>1</v>
      </c>
      <c r="P37" s="39"/>
      <c r="Q37" s="39">
        <v>3</v>
      </c>
      <c r="R37" s="63">
        <v>6</v>
      </c>
      <c r="S37" s="39">
        <v>1</v>
      </c>
      <c r="T37" s="39"/>
      <c r="U37" s="39"/>
      <c r="V37" s="39"/>
      <c r="W37" s="39"/>
      <c r="X37" s="39">
        <v>1</v>
      </c>
      <c r="Y37" s="39"/>
      <c r="Z37" s="39"/>
      <c r="AA37" s="39">
        <v>2</v>
      </c>
      <c r="AB37" s="39"/>
      <c r="AC37" s="39"/>
      <c r="AD37" s="39"/>
      <c r="AE37" s="39"/>
      <c r="AF37" s="39"/>
      <c r="AG37" s="39"/>
      <c r="AH37" s="39"/>
      <c r="AI37" s="39">
        <v>3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58" ht="12.75" customHeight="1">
      <c r="A38" s="39">
        <v>35</v>
      </c>
      <c r="B38" s="39">
        <v>34</v>
      </c>
      <c r="C38" s="39">
        <f>B38-A38</f>
        <v>-1</v>
      </c>
      <c r="D38" s="43" t="s">
        <v>113</v>
      </c>
      <c r="E38" s="17"/>
      <c r="F38" s="17"/>
      <c r="G38" s="61">
        <f>SUM(H38:BP38)</f>
        <v>16</v>
      </c>
      <c r="H38" s="39"/>
      <c r="I38" s="39"/>
      <c r="J38" s="39"/>
      <c r="K38" s="39"/>
      <c r="L38" s="39">
        <v>16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58" s="11" customFormat="1" ht="12.75" customHeight="1">
      <c r="A39" s="39">
        <v>35</v>
      </c>
      <c r="B39" s="39">
        <v>34</v>
      </c>
      <c r="C39" s="39">
        <f>B39-A39</f>
        <v>-1</v>
      </c>
      <c r="D39" s="43" t="s">
        <v>114</v>
      </c>
      <c r="E39" s="17"/>
      <c r="F39" s="17"/>
      <c r="G39" s="61">
        <f>SUM(H39:BP39)</f>
        <v>16</v>
      </c>
      <c r="H39" s="39"/>
      <c r="I39" s="39"/>
      <c r="J39" s="39"/>
      <c r="K39" s="39"/>
      <c r="L39" s="39">
        <v>6</v>
      </c>
      <c r="M39" s="39"/>
      <c r="N39" s="39">
        <v>10</v>
      </c>
      <c r="O39" s="39"/>
      <c r="P39" s="6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64"/>
      <c r="AE39" s="39"/>
      <c r="AF39" s="39"/>
      <c r="AG39" s="39"/>
      <c r="AH39" s="39"/>
      <c r="AI39" s="39"/>
      <c r="AJ39" s="64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58" ht="12.75" customHeight="1">
      <c r="A40" s="39">
        <v>35</v>
      </c>
      <c r="B40" s="39">
        <v>34</v>
      </c>
      <c r="C40" s="39">
        <f>B40-A40</f>
        <v>-1</v>
      </c>
      <c r="D40" s="63" t="s">
        <v>115</v>
      </c>
      <c r="E40" s="17"/>
      <c r="F40" s="17"/>
      <c r="G40" s="61">
        <f>SUM(H40:BP40)</f>
        <v>16</v>
      </c>
      <c r="H40" s="39"/>
      <c r="I40" s="67"/>
      <c r="J40" s="67"/>
      <c r="K40" s="67"/>
      <c r="L40" s="39"/>
      <c r="M40" s="68"/>
      <c r="N40" s="39"/>
      <c r="O40" s="39"/>
      <c r="P40" s="39"/>
      <c r="Q40" s="39"/>
      <c r="R40" s="63">
        <v>16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67"/>
      <c r="AF40" s="39"/>
      <c r="AG40" s="39"/>
      <c r="AH40" s="67"/>
      <c r="AI40" s="67"/>
      <c r="AJ40" s="67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58" ht="12.75" customHeight="1">
      <c r="A41" s="39">
        <v>38</v>
      </c>
      <c r="B41" s="39">
        <v>37</v>
      </c>
      <c r="C41" s="39">
        <f>B41-A41</f>
        <v>-1</v>
      </c>
      <c r="D41" s="43" t="s">
        <v>61</v>
      </c>
      <c r="E41" s="17"/>
      <c r="F41" s="17"/>
      <c r="G41" s="61">
        <f>SUM(H41:BP41)</f>
        <v>15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>
        <v>5</v>
      </c>
      <c r="AF41" s="39">
        <v>8</v>
      </c>
      <c r="AG41" s="39"/>
      <c r="AH41" s="39"/>
      <c r="AI41" s="39"/>
      <c r="AJ41" s="39">
        <v>2</v>
      </c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58" ht="12.75" customHeight="1">
      <c r="A42" s="39">
        <v>39</v>
      </c>
      <c r="B42" s="39">
        <v>38</v>
      </c>
      <c r="C42" s="39">
        <f>B42-A42</f>
        <v>-1</v>
      </c>
      <c r="D42" s="63" t="s">
        <v>116</v>
      </c>
      <c r="E42" s="17"/>
      <c r="F42" s="17"/>
      <c r="G42" s="61">
        <f>SUM(H42:BP42)</f>
        <v>13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63">
        <v>13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67"/>
      <c r="AF42" s="39"/>
      <c r="AG42" s="39"/>
      <c r="AH42" s="67"/>
      <c r="AI42" s="67"/>
      <c r="AJ42" s="67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58" s="11" customFormat="1" ht="12.75" customHeight="1">
      <c r="A43" s="39">
        <v>39</v>
      </c>
      <c r="B43" s="39">
        <v>38</v>
      </c>
      <c r="C43" s="39">
        <f>B43-A43</f>
        <v>-1</v>
      </c>
      <c r="D43" s="63" t="s">
        <v>69</v>
      </c>
      <c r="E43" s="17"/>
      <c r="F43" s="17"/>
      <c r="G43" s="61">
        <f>SUM(H43:BP43)</f>
        <v>13</v>
      </c>
      <c r="H43" s="39"/>
      <c r="I43" s="67"/>
      <c r="J43" s="67"/>
      <c r="K43" s="67"/>
      <c r="L43" s="39"/>
      <c r="M43" s="68"/>
      <c r="N43" s="39"/>
      <c r="O43" s="39"/>
      <c r="P43" s="39"/>
      <c r="Q43" s="39"/>
      <c r="R43" s="63">
        <v>12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>
        <v>1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58" ht="12.75" customHeight="1">
      <c r="A44" s="39">
        <v>41</v>
      </c>
      <c r="B44" s="39">
        <v>40</v>
      </c>
      <c r="C44" s="39">
        <f>B44-A44</f>
        <v>-1</v>
      </c>
      <c r="D44" s="65" t="s">
        <v>63</v>
      </c>
      <c r="E44" s="17"/>
      <c r="F44" s="17"/>
      <c r="G44" s="61">
        <f>SUM(H44:BP44)</f>
        <v>12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63">
        <v>10</v>
      </c>
      <c r="S44" s="39">
        <v>2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67"/>
      <c r="AF44" s="39"/>
      <c r="AG44" s="39"/>
      <c r="AH44" s="67"/>
      <c r="AI44" s="67"/>
      <c r="AJ44" s="67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58" ht="12.75" customHeight="1">
      <c r="A45" s="39">
        <v>42</v>
      </c>
      <c r="B45" s="39">
        <v>41</v>
      </c>
      <c r="C45" s="39">
        <f>B45-A45</f>
        <v>-1</v>
      </c>
      <c r="D45" s="63" t="s">
        <v>117</v>
      </c>
      <c r="E45" s="17"/>
      <c r="F45" s="17"/>
      <c r="G45" s="61">
        <f>SUM(H45:BP45)</f>
        <v>11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63">
        <v>11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64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58" ht="12.75" customHeight="1">
      <c r="A46" s="39">
        <v>43</v>
      </c>
      <c r="B46" s="39">
        <v>42</v>
      </c>
      <c r="C46" s="39">
        <f>B46-A46</f>
        <v>-1</v>
      </c>
      <c r="D46" s="43" t="s">
        <v>58</v>
      </c>
      <c r="E46" s="17"/>
      <c r="F46" s="17"/>
      <c r="G46" s="61">
        <f>SUM(H46:BP46)</f>
        <v>10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>
        <v>1</v>
      </c>
      <c r="AX46" s="39">
        <v>3</v>
      </c>
      <c r="AY46" s="39"/>
      <c r="AZ46" s="39"/>
      <c r="BA46" s="39"/>
      <c r="BB46" s="39">
        <v>6</v>
      </c>
      <c r="BC46" s="39"/>
      <c r="BD46" s="39"/>
      <c r="BE46" s="39"/>
      <c r="BF46" s="39"/>
    </row>
    <row r="47" spans="1:58" ht="12.75" customHeight="1">
      <c r="A47" s="39">
        <v>44</v>
      </c>
      <c r="B47" s="39">
        <v>43</v>
      </c>
      <c r="C47" s="39">
        <f>B47-A47</f>
        <v>-1</v>
      </c>
      <c r="D47" s="63" t="s">
        <v>118</v>
      </c>
      <c r="E47" s="17"/>
      <c r="F47" s="17"/>
      <c r="G47" s="61">
        <f>SUM(H47:BP47)</f>
        <v>9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63">
        <v>9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58" ht="12.75" customHeight="1">
      <c r="A48" s="39">
        <v>45</v>
      </c>
      <c r="B48" s="39">
        <v>45</v>
      </c>
      <c r="C48" s="39">
        <f>B48-A48</f>
        <v>0</v>
      </c>
      <c r="D48" s="63" t="s">
        <v>119</v>
      </c>
      <c r="E48"/>
      <c r="F48"/>
      <c r="G48" s="61">
        <f>SUM(H48:BP48)</f>
        <v>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63">
        <v>7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ht="12.75" customHeight="1">
      <c r="A49" s="39">
        <v>46</v>
      </c>
      <c r="B49" s="39">
        <v>46</v>
      </c>
      <c r="C49" s="39">
        <f>B49-A49</f>
        <v>0</v>
      </c>
      <c r="D49" s="65" t="s">
        <v>120</v>
      </c>
      <c r="E49" s="17"/>
      <c r="F49" s="17"/>
      <c r="G49" s="61">
        <f>SUM(H49:BP49)</f>
        <v>4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63">
        <v>4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</row>
    <row r="50" spans="1:58" ht="12.75" customHeight="1">
      <c r="A50" s="39">
        <v>46</v>
      </c>
      <c r="B50" s="39">
        <v>46</v>
      </c>
      <c r="C50" s="39">
        <f>B50-A50</f>
        <v>0</v>
      </c>
      <c r="D50" s="43" t="s">
        <v>64</v>
      </c>
      <c r="E50" s="17"/>
      <c r="F50" s="17"/>
      <c r="G50" s="61">
        <f>SUM(H50:BP50)</f>
        <v>4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>
        <v>1</v>
      </c>
      <c r="AF50" s="39">
        <v>2</v>
      </c>
      <c r="AG50" s="39"/>
      <c r="AH50" s="39"/>
      <c r="AI50" s="39"/>
      <c r="AJ50" s="39">
        <v>1</v>
      </c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</row>
    <row r="51" spans="1:58" ht="12.75" customHeight="1">
      <c r="A51" s="39">
        <v>48</v>
      </c>
      <c r="B51" s="39">
        <v>48</v>
      </c>
      <c r="C51" s="39">
        <f>B51-A51</f>
        <v>0</v>
      </c>
      <c r="D51" s="65" t="s">
        <v>121</v>
      </c>
      <c r="E51" s="17"/>
      <c r="F51" s="17"/>
      <c r="G51" s="61">
        <f>SUM(H51:BP51)</f>
        <v>3</v>
      </c>
      <c r="H51" s="42"/>
      <c r="I51" s="39"/>
      <c r="J51" s="39"/>
      <c r="K51" s="39"/>
      <c r="L51" s="39"/>
      <c r="M51" s="39"/>
      <c r="N51" s="39"/>
      <c r="O51" s="39"/>
      <c r="P51" s="39"/>
      <c r="Q51" s="39"/>
      <c r="R51" s="63">
        <v>3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</row>
    <row r="52" spans="1:58" ht="12.75" customHeight="1">
      <c r="A52" s="39">
        <v>49</v>
      </c>
      <c r="B52" s="39">
        <v>49</v>
      </c>
      <c r="C52" s="39">
        <f>B52-A52</f>
        <v>0</v>
      </c>
      <c r="D52" s="63" t="s">
        <v>122</v>
      </c>
      <c r="E52" s="17"/>
      <c r="F52" s="17"/>
      <c r="G52" s="61">
        <f>SUM(H52:BP52)</f>
        <v>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63">
        <v>2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</row>
    <row r="53" spans="1:58" ht="12.75" customHeight="1">
      <c r="A53" s="39">
        <v>49</v>
      </c>
      <c r="B53" s="39">
        <v>49</v>
      </c>
      <c r="C53" s="39">
        <f>B53-A53</f>
        <v>0</v>
      </c>
      <c r="D53" s="70" t="s">
        <v>65</v>
      </c>
      <c r="E53"/>
      <c r="F53"/>
      <c r="G53" s="61">
        <f>SUM(H53:BP53)</f>
        <v>2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>
        <v>2</v>
      </c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4" spans="1:58" ht="12.75" customHeight="1">
      <c r="A54" s="39">
        <v>49</v>
      </c>
      <c r="B54" s="39">
        <v>49</v>
      </c>
      <c r="C54" s="39">
        <f>B54-A54</f>
        <v>0</v>
      </c>
      <c r="D54" s="43" t="s">
        <v>66</v>
      </c>
      <c r="E54" s="17"/>
      <c r="F54" s="17"/>
      <c r="G54" s="61">
        <f>SUM(H54:BP54)</f>
        <v>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>
        <v>2</v>
      </c>
      <c r="AY54" s="39"/>
      <c r="AZ54" s="39"/>
      <c r="BA54" s="39"/>
      <c r="BB54" s="39"/>
      <c r="BC54" s="39"/>
      <c r="BD54" s="39"/>
      <c r="BE54" s="39"/>
      <c r="BF54" s="39"/>
    </row>
    <row r="55" spans="1:58" ht="12.75" customHeight="1">
      <c r="A55" s="39">
        <v>52</v>
      </c>
      <c r="B55" s="39">
        <v>52</v>
      </c>
      <c r="C55" s="39">
        <f>B55-A55</f>
        <v>0</v>
      </c>
      <c r="D55" s="43" t="s">
        <v>68</v>
      </c>
      <c r="E55" s="17"/>
      <c r="F55" s="17"/>
      <c r="G55" s="61">
        <f>SUM(H55:BP55)</f>
        <v>1</v>
      </c>
      <c r="H55" s="39"/>
      <c r="I55" s="39"/>
      <c r="J55" s="39"/>
      <c r="K55" s="39"/>
      <c r="L55" s="39"/>
      <c r="M55" s="39">
        <v>1</v>
      </c>
      <c r="N55" s="39"/>
      <c r="O55" s="39"/>
      <c r="P55" s="64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ht="12.75" customHeight="1">
      <c r="A56" s="39">
        <v>52</v>
      </c>
      <c r="B56" s="39">
        <v>52</v>
      </c>
      <c r="C56" s="39">
        <f>B56-A56</f>
        <v>0</v>
      </c>
      <c r="D56" s="65" t="s">
        <v>123</v>
      </c>
      <c r="E56" s="17"/>
      <c r="F56" s="17"/>
      <c r="G56" s="61">
        <f>SUM(H56:BP56)</f>
        <v>1</v>
      </c>
      <c r="H56" s="42"/>
      <c r="I56" s="39"/>
      <c r="J56" s="39"/>
      <c r="K56" s="39"/>
      <c r="L56" s="39"/>
      <c r="M56" s="39"/>
      <c r="N56" s="39"/>
      <c r="O56" s="39"/>
      <c r="P56" s="39"/>
      <c r="Q56" s="39"/>
      <c r="R56" s="63">
        <v>1</v>
      </c>
      <c r="S56" s="39"/>
      <c r="T56" s="39"/>
      <c r="U56" s="39"/>
      <c r="V56" s="64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ht="12.75" customHeight="1">
      <c r="A57" s="39">
        <v>52</v>
      </c>
      <c r="B57" s="39">
        <v>52</v>
      </c>
      <c r="C57" s="39">
        <f>B57-A57</f>
        <v>0</v>
      </c>
      <c r="D57" s="43" t="s">
        <v>67</v>
      </c>
      <c r="E57" s="17"/>
      <c r="F57" s="17"/>
      <c r="G57" s="61">
        <f>SUM(H57:BP57)</f>
        <v>1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>
        <v>1</v>
      </c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ht="12.75" customHeight="1">
      <c r="A58" s="39">
        <v>52</v>
      </c>
      <c r="B58" s="39">
        <v>52</v>
      </c>
      <c r="C58" s="39">
        <f>B58-A58</f>
        <v>0</v>
      </c>
      <c r="D58" s="43" t="s">
        <v>70</v>
      </c>
      <c r="E58" s="17"/>
      <c r="F58" s="17"/>
      <c r="G58" s="61">
        <f>SUM(H58:BP58)</f>
        <v>1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>
        <v>1</v>
      </c>
      <c r="BF58" s="39"/>
    </row>
    <row r="59" spans="2:50" ht="12.75" customHeight="1">
      <c r="B59" s="49"/>
      <c r="D59" s="46" t="s">
        <v>71</v>
      </c>
      <c r="E59" s="46"/>
      <c r="F59" s="46"/>
      <c r="G59" s="46"/>
      <c r="AG59" s="50"/>
      <c r="AW59" s="49"/>
      <c r="AX59" s="49"/>
    </row>
    <row r="60" spans="2:50" ht="12.75" customHeight="1">
      <c r="B60" s="49"/>
      <c r="D60" s="46"/>
      <c r="E60" s="46"/>
      <c r="F60" s="46"/>
      <c r="G60" s="46"/>
      <c r="AG60" s="50"/>
      <c r="AW60" s="49"/>
      <c r="AX60" s="49"/>
    </row>
    <row r="61" spans="2:50" ht="12.75" customHeight="1">
      <c r="B61" s="49"/>
      <c r="D61" s="46"/>
      <c r="E61" s="46"/>
      <c r="F61" s="46"/>
      <c r="G61" s="46"/>
      <c r="AG61" s="50"/>
      <c r="AW61" s="49"/>
      <c r="AX61" s="49"/>
    </row>
    <row r="62" spans="2:50" ht="12.75" customHeight="1">
      <c r="B62" s="49"/>
      <c r="D62" s="50" t="s">
        <v>72</v>
      </c>
      <c r="E62" s="50"/>
      <c r="F62" s="50"/>
      <c r="AG62" s="50"/>
      <c r="AW62" s="49"/>
      <c r="AX62" s="49"/>
    </row>
    <row r="63" spans="2:50" ht="12.75" customHeight="1">
      <c r="B63" s="49"/>
      <c r="D63" s="50" t="s">
        <v>73</v>
      </c>
      <c r="E63" s="50"/>
      <c r="F63" s="50"/>
      <c r="AG63" s="50"/>
      <c r="AW63" s="49"/>
      <c r="AX63" s="49"/>
    </row>
    <row r="64" spans="2:50" ht="12.75" customHeight="1">
      <c r="B64" s="49"/>
      <c r="D64" s="50" t="s">
        <v>74</v>
      </c>
      <c r="E64" s="50"/>
      <c r="F64" s="50"/>
      <c r="AG64" s="50"/>
      <c r="AW64" s="49"/>
      <c r="AX64" s="49"/>
    </row>
    <row r="65" spans="2:56" ht="12.75" customHeight="1">
      <c r="B65" s="49"/>
      <c r="D65" s="50" t="s">
        <v>124</v>
      </c>
      <c r="E65" s="50"/>
      <c r="F65" s="50"/>
      <c r="AG65" s="50"/>
      <c r="AW65" s="1"/>
      <c r="AX65" s="1"/>
      <c r="AZ65" s="1"/>
      <c r="BA65" s="1"/>
      <c r="BB65" s="1"/>
      <c r="BC65" s="1"/>
      <c r="BD65" s="1"/>
    </row>
    <row r="66" spans="1: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O66"/>
      <c r="P66"/>
      <c r="Q66"/>
      <c r="R66"/>
      <c r="S66"/>
      <c r="T66"/>
      <c r="U66"/>
      <c r="V66"/>
      <c r="X66"/>
      <c r="Y66"/>
      <c r="Z66"/>
      <c r="AB66"/>
      <c r="AC66"/>
      <c r="AD66"/>
      <c r="AE66"/>
      <c r="AG66"/>
      <c r="AH66"/>
      <c r="AI66"/>
      <c r="AJ66"/>
      <c r="AL66"/>
      <c r="AM66"/>
      <c r="AN66"/>
      <c r="AP66"/>
      <c r="AQ66"/>
      <c r="AW66" s="50"/>
      <c r="AX66" s="50"/>
      <c r="AZ66" s="50"/>
      <c r="BA66" s="50"/>
      <c r="BB66" s="50"/>
      <c r="BC66" s="50"/>
      <c r="BD66" s="50"/>
    </row>
    <row r="67" spans="1:58" ht="12.75" customHeight="1">
      <c r="A67" s="47" t="s">
        <v>75</v>
      </c>
      <c r="B67" s="47"/>
      <c r="C67" s="47"/>
      <c r="D67" s="4" t="s">
        <v>76</v>
      </c>
      <c r="E67" s="4"/>
      <c r="F67" s="4"/>
      <c r="G67" s="4"/>
      <c r="H67" s="1">
        <f>SUM(H4:H58)</f>
        <v>35</v>
      </c>
      <c r="I67" s="1">
        <f>SUM(I4:I58)</f>
        <v>22</v>
      </c>
      <c r="J67" s="1">
        <f>SUM(J4:J58)</f>
        <v>22</v>
      </c>
      <c r="K67" s="1">
        <f>SUM(K4:K58)</f>
        <v>22</v>
      </c>
      <c r="L67" s="1">
        <f>SUM(L4:L58)</f>
        <v>104</v>
      </c>
      <c r="M67" s="1">
        <f>SUM(M4:M58)</f>
        <v>35</v>
      </c>
      <c r="N67" s="1">
        <f>SUM(N4:N58)</f>
        <v>86</v>
      </c>
      <c r="O67" s="1">
        <f>SUM(O4:O58)</f>
        <v>22</v>
      </c>
      <c r="P67" s="1">
        <f>SUM(P4:P58)</f>
        <v>28</v>
      </c>
      <c r="Q67" s="1">
        <f>SUM(Q4:Q58)</f>
        <v>52</v>
      </c>
      <c r="R67" s="1">
        <f>SUM(R4:R58)</f>
        <v>910</v>
      </c>
      <c r="S67" s="1">
        <f>SUM(S4:S58)</f>
        <v>52</v>
      </c>
      <c r="T67" s="1">
        <f>SUM(T4:T58)</f>
        <v>35</v>
      </c>
      <c r="U67" s="1">
        <f>SUM(U4:U58)</f>
        <v>17</v>
      </c>
      <c r="V67" s="1">
        <f>SUM(V4:V58)</f>
        <v>22</v>
      </c>
      <c r="W67" s="1">
        <f>SUM(W4:W58)</f>
        <v>86</v>
      </c>
      <c r="X67" s="1">
        <f>SUM(X4:X58)</f>
        <v>35</v>
      </c>
      <c r="Y67" s="1">
        <f>SUM(Y4:Y58)</f>
        <v>43</v>
      </c>
      <c r="Z67" s="1">
        <f>SUM(Z4:Z58)</f>
        <v>22</v>
      </c>
      <c r="AA67" s="1">
        <f>SUM(AA4:AA58)</f>
        <v>146</v>
      </c>
      <c r="AB67" s="1">
        <f>SUM(AB4:AB58)</f>
        <v>43</v>
      </c>
      <c r="AC67" s="1">
        <f>SUM(AC4:AC58)</f>
        <v>28</v>
      </c>
      <c r="AD67" s="1">
        <f>SUM(AD4:AD58)</f>
        <v>35</v>
      </c>
      <c r="AE67" s="1">
        <f>SUM(AE4:AE58)</f>
        <v>28</v>
      </c>
      <c r="AF67" s="1">
        <f>SUM(AF4:AF58)</f>
        <v>70</v>
      </c>
      <c r="AG67" s="1">
        <f>SUM(AG4:AG58)</f>
        <v>43</v>
      </c>
      <c r="AH67" s="1">
        <f>SUM(AH4:AH58)</f>
        <v>28</v>
      </c>
      <c r="AI67" s="1">
        <f>SUM(AI4:AI58)</f>
        <v>43</v>
      </c>
      <c r="AJ67" s="1">
        <f>SUM(AJ4:AJ58)</f>
        <v>35</v>
      </c>
      <c r="AK67" s="1">
        <f>SUM(AK4:AK58)</f>
        <v>56</v>
      </c>
      <c r="AL67" s="1">
        <f>SUM(AL4:AL58)</f>
        <v>35</v>
      </c>
      <c r="AM67" s="1">
        <f>SUM(AM4:AM58)</f>
        <v>28</v>
      </c>
      <c r="AN67" s="1">
        <f>SUM(AN4:AN58)</f>
        <v>35</v>
      </c>
      <c r="AO67" s="1">
        <f>SUM(AO4:AO58)</f>
        <v>56</v>
      </c>
      <c r="AP67" s="1">
        <f>SUM(AP4:AP58)</f>
        <v>35</v>
      </c>
      <c r="AQ67" s="1">
        <f>SUM(AQ4:AQ58)</f>
        <v>43</v>
      </c>
      <c r="AR67" s="1">
        <f>SUM(AR4:AR58)</f>
        <v>35</v>
      </c>
      <c r="AS67" s="1">
        <f>SUM(AS4:AS58)</f>
        <v>22</v>
      </c>
      <c r="AT67" s="1">
        <f>SUM(AT4:AT58)</f>
        <v>43</v>
      </c>
      <c r="AU67" s="1">
        <f>SUM(AU4:AU58)</f>
        <v>35</v>
      </c>
      <c r="AV67" s="1">
        <f>SUM(AV4:AV58)</f>
        <v>70</v>
      </c>
      <c r="AW67" s="1">
        <f>SUM(AW4:AW58)</f>
        <v>28</v>
      </c>
      <c r="AX67" s="1">
        <f>SUM(AX4:AX58)</f>
        <v>52</v>
      </c>
      <c r="AY67" s="1">
        <f>SUM(AY4:AY58)</f>
        <v>86</v>
      </c>
      <c r="AZ67" s="1">
        <f>SUM(AZ4:AZ58)</f>
        <v>43</v>
      </c>
      <c r="BA67" s="1">
        <f>SUM(BA4:BA58)</f>
        <v>28</v>
      </c>
      <c r="BB67" s="1">
        <f>SUM(BB4:BB58)</f>
        <v>22</v>
      </c>
      <c r="BC67" s="1">
        <f>SUM(BC4:BC58)</f>
        <v>22</v>
      </c>
      <c r="BD67" s="1">
        <f>SUM(BD4:BD58)</f>
        <v>35</v>
      </c>
      <c r="BE67" s="1">
        <f>SUM(BE4:BE58)</f>
        <v>35</v>
      </c>
      <c r="BF67" s="1">
        <f>SUM(BF4:BF58)</f>
        <v>44</v>
      </c>
    </row>
    <row r="68" spans="1:58" ht="12.75" customHeight="1">
      <c r="A68" s="47"/>
      <c r="B68" s="47"/>
      <c r="C68" s="47"/>
      <c r="D68" s="4" t="s">
        <v>77</v>
      </c>
      <c r="E68" s="4"/>
      <c r="F68" s="4"/>
      <c r="G68" s="4"/>
      <c r="H68" s="50">
        <f>((1+H2)/2*H2)+7</f>
        <v>35</v>
      </c>
      <c r="I68" s="50">
        <f>((1+I2)/2*I2)+7</f>
        <v>22</v>
      </c>
      <c r="J68" s="50">
        <f>((1+J2)/2*J2)+7</f>
        <v>22</v>
      </c>
      <c r="K68" s="50">
        <f>((1+K2)/2*K2)+7</f>
        <v>22</v>
      </c>
      <c r="L68" s="50">
        <f>(((1+L2)/2*L2)+7)*2</f>
        <v>104</v>
      </c>
      <c r="M68" s="50">
        <f>((1+M2)/2*M2)+7</f>
        <v>35</v>
      </c>
      <c r="N68" s="50">
        <f>(((1+N2)/2*N2)+7)*2</f>
        <v>86</v>
      </c>
      <c r="O68" s="50">
        <f>((1+O2)/2*O2)+7</f>
        <v>22</v>
      </c>
      <c r="P68" s="50">
        <f>((1+P2)/2*P2)+7</f>
        <v>28</v>
      </c>
      <c r="Q68" s="50">
        <f>((1+Q2)/2*Q2)+7</f>
        <v>52</v>
      </c>
      <c r="R68" s="50">
        <f>((1+R2)/2*R2)+7</f>
        <v>910</v>
      </c>
      <c r="S68" s="50">
        <f>((1+S2)/2*S2)+7</f>
        <v>52</v>
      </c>
      <c r="T68" s="50">
        <f>((1+T2)/2*T2)+7</f>
        <v>35</v>
      </c>
      <c r="U68" s="50">
        <f>((1+U2)/2*U2)+7</f>
        <v>17</v>
      </c>
      <c r="V68" s="50">
        <f>((1+V2)/2*V2)+7</f>
        <v>22</v>
      </c>
      <c r="W68" s="50">
        <f>(((1+W2)/2*W2)+7)*2</f>
        <v>86</v>
      </c>
      <c r="X68" s="50">
        <f>((1+X2)/2*X2)+7</f>
        <v>35</v>
      </c>
      <c r="Y68" s="50">
        <f>((1+Y2)/2*Y2)+7</f>
        <v>43</v>
      </c>
      <c r="Z68" s="50">
        <f>((1+Z2)/2*Z2)+7</f>
        <v>22</v>
      </c>
      <c r="AA68" s="50">
        <f>(((1+AA2)/2*AA2)+7)*2</f>
        <v>146</v>
      </c>
      <c r="AB68" s="50">
        <f>((1+AB2)/2*AB2)+7</f>
        <v>43</v>
      </c>
      <c r="AC68" s="50">
        <f>((1+AC2)/2*AC2)+7</f>
        <v>28</v>
      </c>
      <c r="AD68" s="50">
        <f>((1+AD2)/2*AD2)+7</f>
        <v>35</v>
      </c>
      <c r="AE68" s="50">
        <f>((1+AE2)/2*AE2)+7</f>
        <v>28</v>
      </c>
      <c r="AF68" s="50">
        <f>(((1+AF2)/2*AF2)+7)*2</f>
        <v>70</v>
      </c>
      <c r="AG68" s="50">
        <f>((1+AG2)/2*AG2)+7</f>
        <v>43</v>
      </c>
      <c r="AH68" s="50">
        <f>((1+AH2)/2*AH2)+7</f>
        <v>28</v>
      </c>
      <c r="AI68" s="50">
        <f>((1+AI2)/2*AI2)+7</f>
        <v>43</v>
      </c>
      <c r="AJ68" s="50">
        <f>((1+AJ2)/2*AJ2)+7</f>
        <v>35</v>
      </c>
      <c r="AK68" s="50">
        <f>(((1+AK2)/2*AK2)+7)*2</f>
        <v>56</v>
      </c>
      <c r="AL68" s="50">
        <f>((1+AL2)/2*AL2)+7</f>
        <v>35</v>
      </c>
      <c r="AM68" s="50">
        <f>((1+AM2)/2*AM2)+7</f>
        <v>28</v>
      </c>
      <c r="AN68" s="50">
        <f>((1+AN2)/2*AN2)+7</f>
        <v>35</v>
      </c>
      <c r="AO68" s="50">
        <f>(((1+AO2)/2*AO2)+7)*2</f>
        <v>56</v>
      </c>
      <c r="AP68" s="50">
        <f>((1+AP2)/2*AP2)+7</f>
        <v>35</v>
      </c>
      <c r="AQ68" s="50">
        <f>((1+AQ2)/2*AQ2)+7</f>
        <v>43</v>
      </c>
      <c r="AR68" s="50">
        <f>((1+AR2)/2*AR2)+7</f>
        <v>35</v>
      </c>
      <c r="AS68" s="50">
        <f>((1+AS2)/2*AS2)+7</f>
        <v>22</v>
      </c>
      <c r="AT68" s="50">
        <f>((1+AT2)/2*AT2)+7</f>
        <v>43</v>
      </c>
      <c r="AU68" s="50">
        <f>((1+AU2)/2*AU2)+7</f>
        <v>35</v>
      </c>
      <c r="AV68" s="50">
        <f>(((1+AV2)/2*AV2)+7)*2</f>
        <v>70</v>
      </c>
      <c r="AW68" s="50">
        <f>((1+AW2)/2*AW2)+7</f>
        <v>28</v>
      </c>
      <c r="AX68" s="50">
        <f>((1+AX2)/2*AX2)+7</f>
        <v>52</v>
      </c>
      <c r="AY68" s="50">
        <f>(((1+AY2)/2*AY2)+7)*2</f>
        <v>86</v>
      </c>
      <c r="AZ68" s="50">
        <f>((1+AZ2)/2*AZ2)+7</f>
        <v>43</v>
      </c>
      <c r="BA68" s="50">
        <f>((1+BA2)/2*BA2)+7</f>
        <v>28</v>
      </c>
      <c r="BB68" s="50">
        <f>((1+BB2)/2*BB2)+7</f>
        <v>22</v>
      </c>
      <c r="BC68" s="50">
        <f>((1+BC2)/2*BC2)+7</f>
        <v>22</v>
      </c>
      <c r="BD68" s="50">
        <f>((1+BD2)/2*BD2)+7</f>
        <v>35</v>
      </c>
      <c r="BE68" s="50">
        <f>((1+BE2)/2*BE2)+7</f>
        <v>35</v>
      </c>
      <c r="BF68" s="50">
        <f>(((1+BF2)/2*BF2)+7)*2</f>
        <v>44</v>
      </c>
    </row>
    <row r="69" spans="1:58" ht="12.75" customHeight="1">
      <c r="A69" s="1"/>
      <c r="B69" s="1"/>
      <c r="C69"/>
      <c r="D69" s="11" t="s">
        <v>78</v>
      </c>
      <c r="E69" s="1"/>
      <c r="F69" s="2" t="s">
        <v>78</v>
      </c>
      <c r="G69" s="48">
        <f>SUM(H69:BX69)</f>
        <v>0</v>
      </c>
      <c r="H69" s="50">
        <f>H67-H68</f>
        <v>0</v>
      </c>
      <c r="I69" s="50">
        <f>I67-I68</f>
        <v>0</v>
      </c>
      <c r="J69" s="50">
        <f>J67-J68</f>
        <v>0</v>
      </c>
      <c r="K69" s="50">
        <f>K67-K68</f>
        <v>0</v>
      </c>
      <c r="L69" s="50">
        <f>L67-L68</f>
        <v>0</v>
      </c>
      <c r="M69" s="50">
        <f>M67-M68</f>
        <v>0</v>
      </c>
      <c r="N69" s="50">
        <f>N67-N68</f>
        <v>0</v>
      </c>
      <c r="O69" s="50">
        <f>O67-O68</f>
        <v>0</v>
      </c>
      <c r="P69" s="50">
        <f>P67-P68</f>
        <v>0</v>
      </c>
      <c r="Q69" s="50">
        <f>Q67-Q68</f>
        <v>0</v>
      </c>
      <c r="R69" s="50">
        <f>R67-R68</f>
        <v>0</v>
      </c>
      <c r="S69" s="50">
        <f>S67-S68</f>
        <v>0</v>
      </c>
      <c r="T69" s="50">
        <f>T67-T68</f>
        <v>0</v>
      </c>
      <c r="U69" s="50">
        <f>U67-U68</f>
        <v>0</v>
      </c>
      <c r="V69" s="50">
        <f>V67-V68</f>
        <v>0</v>
      </c>
      <c r="W69" s="50">
        <f>W67-W68</f>
        <v>0</v>
      </c>
      <c r="X69" s="50">
        <f>X67-X68</f>
        <v>0</v>
      </c>
      <c r="Y69" s="50">
        <f>Y67-Y68</f>
        <v>0</v>
      </c>
      <c r="Z69" s="50">
        <f>Z67-Z68</f>
        <v>0</v>
      </c>
      <c r="AA69" s="50">
        <f>AA67-AA68</f>
        <v>0</v>
      </c>
      <c r="AB69" s="50">
        <f>AB67-AB68</f>
        <v>0</v>
      </c>
      <c r="AC69" s="50">
        <f>AC67-AC68</f>
        <v>0</v>
      </c>
      <c r="AD69" s="50">
        <f>AD67-AD68</f>
        <v>0</v>
      </c>
      <c r="AE69" s="50">
        <f>AE67-AE68</f>
        <v>0</v>
      </c>
      <c r="AF69" s="50">
        <f>AF67-AF68</f>
        <v>0</v>
      </c>
      <c r="AG69" s="50">
        <f>AG67-AG68</f>
        <v>0</v>
      </c>
      <c r="AH69" s="50">
        <f>AH67-AH68</f>
        <v>0</v>
      </c>
      <c r="AI69" s="50">
        <f>AI67-AI68</f>
        <v>0</v>
      </c>
      <c r="AJ69" s="50">
        <f>AJ67-AJ68</f>
        <v>0</v>
      </c>
      <c r="AK69" s="50">
        <f>AK67-AK68</f>
        <v>0</v>
      </c>
      <c r="AL69" s="50">
        <f>AL67-AL68</f>
        <v>0</v>
      </c>
      <c r="AM69" s="50">
        <f>AM67-AM68</f>
        <v>0</v>
      </c>
      <c r="AN69" s="50">
        <f>AN67-AN68</f>
        <v>0</v>
      </c>
      <c r="AO69" s="50">
        <f>AO67-AO68</f>
        <v>0</v>
      </c>
      <c r="AP69" s="50">
        <f>AP67-AP68</f>
        <v>0</v>
      </c>
      <c r="AQ69" s="50">
        <f>AQ67-AQ68</f>
        <v>0</v>
      </c>
      <c r="AR69" s="50">
        <f>AR67-AR68</f>
        <v>0</v>
      </c>
      <c r="AS69" s="50">
        <f>AS67-AS68</f>
        <v>0</v>
      </c>
      <c r="AT69" s="50">
        <f>AT67-AT68</f>
        <v>0</v>
      </c>
      <c r="AU69" s="50">
        <f>AU67-AU68</f>
        <v>0</v>
      </c>
      <c r="AV69" s="50">
        <f>AV67-AV68</f>
        <v>0</v>
      </c>
      <c r="AW69" s="50">
        <f>AW67-AW68</f>
        <v>0</v>
      </c>
      <c r="AX69" s="50">
        <f>AX67-AX68</f>
        <v>0</v>
      </c>
      <c r="AY69" s="50">
        <f>AY67-AY68</f>
        <v>0</v>
      </c>
      <c r="AZ69" s="50">
        <f>AZ67-AZ68</f>
        <v>0</v>
      </c>
      <c r="BA69" s="50">
        <f>BA67-BA68</f>
        <v>0</v>
      </c>
      <c r="BB69" s="50">
        <f>BB67-BB68</f>
        <v>0</v>
      </c>
      <c r="BC69" s="50">
        <f>BC67-BC68</f>
        <v>0</v>
      </c>
      <c r="BD69" s="50">
        <f>BD67-BD68</f>
        <v>0</v>
      </c>
      <c r="BE69" s="50">
        <f>BE67-BE68</f>
        <v>0</v>
      </c>
      <c r="BF69" s="50">
        <f>BF67-BF68</f>
        <v>0</v>
      </c>
    </row>
    <row r="70" spans="2:50" ht="12.75" customHeight="1">
      <c r="B70" s="49"/>
      <c r="E70" s="50"/>
      <c r="F70" s="50"/>
      <c r="AG70" s="50"/>
      <c r="AW70" s="49"/>
      <c r="AX70" s="49"/>
    </row>
    <row r="71" spans="2:49" ht="12.75" customHeight="1">
      <c r="B71" s="49"/>
      <c r="E71" s="50"/>
      <c r="F71" s="50"/>
      <c r="AW71" s="49"/>
    </row>
    <row r="72" spans="2:6" ht="12.75" customHeight="1">
      <c r="B72" s="49"/>
      <c r="E72" s="50"/>
      <c r="F72" s="50"/>
    </row>
    <row r="73" spans="2:6" ht="12.75" customHeight="1">
      <c r="B73" s="49"/>
      <c r="E73" s="50"/>
      <c r="F73" s="50"/>
    </row>
    <row r="74" spans="2:6" ht="12.75" customHeight="1">
      <c r="B74" s="49"/>
      <c r="E74" s="50"/>
      <c r="F74" s="50"/>
    </row>
    <row r="75" spans="2:6" ht="12.75" customHeight="1">
      <c r="B75" s="49"/>
      <c r="E75" s="50"/>
      <c r="F75" s="50"/>
    </row>
    <row r="76" spans="2:6" ht="12.75" customHeight="1">
      <c r="B76" s="49"/>
      <c r="E76" s="50"/>
      <c r="F76" s="50"/>
    </row>
    <row r="77" spans="2:6" ht="12.75" customHeight="1">
      <c r="B77" s="49"/>
      <c r="E77" s="50"/>
      <c r="F77" s="50"/>
    </row>
    <row r="78" spans="2:6" ht="12.75" customHeight="1">
      <c r="B78" s="49"/>
      <c r="E78" s="50"/>
      <c r="F78" s="50"/>
    </row>
    <row r="79" spans="2:6" ht="12.75" customHeight="1">
      <c r="B79" s="49"/>
      <c r="E79" s="50"/>
      <c r="F79" s="50"/>
    </row>
    <row r="80" spans="2:6" ht="12.75" customHeight="1">
      <c r="B80" s="49"/>
      <c r="E80" s="50"/>
      <c r="F80" s="50"/>
    </row>
    <row r="81" spans="2:6" ht="12.75" customHeight="1">
      <c r="B81" s="49"/>
      <c r="E81" s="50"/>
      <c r="F81" s="50"/>
    </row>
    <row r="82" spans="2:6" ht="12.75" customHeight="1">
      <c r="B82" s="49"/>
      <c r="E82" s="50"/>
      <c r="F82" s="50"/>
    </row>
    <row r="83" spans="2:6" ht="12.75" customHeight="1">
      <c r="B83" s="49"/>
      <c r="E83" s="50"/>
      <c r="F83" s="50"/>
    </row>
    <row r="84" spans="2:6" ht="12.75" customHeight="1">
      <c r="B84" s="49"/>
      <c r="E84" s="50"/>
      <c r="F84" s="50"/>
    </row>
    <row r="85" spans="2:6" ht="12.75" customHeight="1">
      <c r="B85" s="49"/>
      <c r="E85" s="50"/>
      <c r="F85" s="50"/>
    </row>
    <row r="86" spans="2:6" ht="12.75" customHeight="1">
      <c r="B86" s="49"/>
      <c r="E86" s="50"/>
      <c r="F86" s="50"/>
    </row>
    <row r="87" spans="2:6" ht="12.75" customHeight="1">
      <c r="B87" s="49"/>
      <c r="E87" s="50"/>
      <c r="F87" s="50"/>
    </row>
    <row r="88" spans="2:6" ht="12.75" customHeight="1">
      <c r="B88" s="49"/>
      <c r="E88" s="50"/>
      <c r="F88" s="50"/>
    </row>
    <row r="89" spans="2:6" ht="12.75" customHeight="1">
      <c r="B89" s="49"/>
      <c r="E89" s="50"/>
      <c r="F89" s="50"/>
    </row>
    <row r="90" spans="2:6" ht="12.75" customHeight="1">
      <c r="B90" s="49"/>
      <c r="E90" s="50"/>
      <c r="F90" s="50"/>
    </row>
    <row r="91" spans="2:6" ht="12.75" customHeight="1">
      <c r="B91" s="49"/>
      <c r="E91" s="50"/>
      <c r="F91" s="50"/>
    </row>
    <row r="92" spans="2:6" ht="12.75" customHeight="1">
      <c r="B92" s="49"/>
      <c r="E92" s="50"/>
      <c r="F92" s="50"/>
    </row>
    <row r="93" spans="2:6" ht="12.75" customHeight="1">
      <c r="B93" s="49"/>
      <c r="E93" s="50"/>
      <c r="F93" s="50"/>
    </row>
    <row r="94" spans="2:6" ht="12.75" customHeight="1">
      <c r="B94" s="49"/>
      <c r="E94" s="50"/>
      <c r="F94" s="50"/>
    </row>
    <row r="95" spans="2:6" ht="12.75" customHeight="1">
      <c r="B95" s="49"/>
      <c r="E95" s="50"/>
      <c r="F95" s="50"/>
    </row>
    <row r="96" spans="2:6" ht="12.75" customHeight="1">
      <c r="B96" s="49"/>
      <c r="E96" s="50"/>
      <c r="F96" s="50"/>
    </row>
    <row r="97" spans="2:6" ht="12.75" customHeight="1">
      <c r="B97" s="49"/>
      <c r="E97" s="50"/>
      <c r="F97" s="50"/>
    </row>
    <row r="98" spans="2:6" ht="12.75" customHeight="1">
      <c r="B98" s="49"/>
      <c r="E98" s="50"/>
      <c r="F98" s="50"/>
    </row>
    <row r="99" spans="2:6" ht="12.75" customHeight="1">
      <c r="B99" s="49"/>
      <c r="E99" s="50"/>
      <c r="F99" s="50"/>
    </row>
    <row r="100" spans="2:6" ht="12.75" customHeight="1">
      <c r="B100" s="49"/>
      <c r="E100" s="50"/>
      <c r="F100" s="50"/>
    </row>
    <row r="101" spans="2:6" ht="12.75" customHeight="1">
      <c r="B101" s="49"/>
      <c r="E101" s="50"/>
      <c r="F101" s="50"/>
    </row>
    <row r="102" spans="2:6" ht="12.75" customHeight="1">
      <c r="B102" s="49"/>
      <c r="E102" s="50"/>
      <c r="F102" s="50"/>
    </row>
    <row r="103" spans="2:6" ht="12.75" customHeight="1">
      <c r="B103" s="49"/>
      <c r="E103" s="50"/>
      <c r="F103" s="50"/>
    </row>
    <row r="104" spans="2:6" ht="12.75" customHeight="1">
      <c r="B104" s="49"/>
      <c r="E104" s="50"/>
      <c r="F104" s="50"/>
    </row>
    <row r="105" spans="2:6" ht="12.75" customHeight="1">
      <c r="B105" s="49"/>
      <c r="E105" s="50"/>
      <c r="F105" s="50"/>
    </row>
    <row r="106" spans="2:6" ht="12.75" customHeight="1">
      <c r="B106" s="49"/>
      <c r="E106" s="50"/>
      <c r="F106" s="50"/>
    </row>
    <row r="107" spans="2:6" ht="12.75" customHeight="1">
      <c r="B107" s="49"/>
      <c r="E107" s="50"/>
      <c r="F107" s="50"/>
    </row>
    <row r="108" spans="2:6" ht="12.75" customHeight="1">
      <c r="B108" s="49"/>
      <c r="E108" s="50"/>
      <c r="F108" s="50"/>
    </row>
    <row r="109" spans="2:6" ht="12.75" customHeight="1">
      <c r="B109" s="49"/>
      <c r="E109" s="50"/>
      <c r="F109" s="50"/>
    </row>
    <row r="110" spans="2:6" ht="12.75" customHeight="1">
      <c r="B110" s="49"/>
      <c r="E110" s="50"/>
      <c r="F110" s="50"/>
    </row>
    <row r="111" spans="2:6" ht="12.75" customHeight="1">
      <c r="B111" s="49"/>
      <c r="E111" s="50"/>
      <c r="F111" s="50"/>
    </row>
    <row r="112" spans="2:6" ht="12.75" customHeight="1">
      <c r="B112" s="49"/>
      <c r="E112" s="50"/>
      <c r="F112" s="50"/>
    </row>
    <row r="113" spans="2:6" ht="12.75" customHeight="1">
      <c r="B113" s="49"/>
      <c r="E113" s="50"/>
      <c r="F113" s="50"/>
    </row>
    <row r="114" spans="2:6" ht="12.75" customHeight="1">
      <c r="B114" s="49"/>
      <c r="E114" s="50"/>
      <c r="F114" s="50"/>
    </row>
    <row r="115" spans="2:6" ht="12.75" customHeight="1">
      <c r="B115" s="49"/>
      <c r="E115" s="50"/>
      <c r="F115" s="50"/>
    </row>
    <row r="116" spans="2:6" ht="12.75" customHeight="1">
      <c r="B116" s="49"/>
      <c r="E116" s="50"/>
      <c r="F116" s="50"/>
    </row>
    <row r="117" spans="2:6" ht="12.75" customHeight="1">
      <c r="B117" s="49"/>
      <c r="E117" s="50"/>
      <c r="F117" s="50"/>
    </row>
    <row r="118" spans="2:6" ht="12.75" customHeight="1">
      <c r="B118" s="49"/>
      <c r="E118" s="50"/>
      <c r="F118" s="50"/>
    </row>
    <row r="119" spans="2:6" ht="12.75" customHeight="1">
      <c r="B119" s="49"/>
      <c r="E119" s="50"/>
      <c r="F119" s="50"/>
    </row>
    <row r="120" spans="2:6" ht="12.75" customHeight="1">
      <c r="B120" s="49"/>
      <c r="E120" s="50"/>
      <c r="F120" s="50"/>
    </row>
    <row r="121" spans="2:6" ht="12.75" customHeight="1">
      <c r="B121" s="49"/>
      <c r="E121" s="50"/>
      <c r="F121" s="50"/>
    </row>
    <row r="122" spans="2:6" ht="12.75" customHeight="1">
      <c r="B122" s="49"/>
      <c r="E122" s="50"/>
      <c r="F122" s="50"/>
    </row>
    <row r="123" spans="2:6" ht="12.75" customHeight="1">
      <c r="B123" s="49"/>
      <c r="E123" s="50"/>
      <c r="F123" s="50"/>
    </row>
    <row r="124" spans="2:6" ht="12.75" customHeight="1">
      <c r="B124" s="49"/>
      <c r="E124" s="50"/>
      <c r="F124" s="50"/>
    </row>
    <row r="125" spans="2:6" ht="12.75" customHeight="1">
      <c r="B125" s="49"/>
      <c r="E125" s="50"/>
      <c r="F125" s="50"/>
    </row>
    <row r="126" spans="2:6" ht="12.75" customHeight="1">
      <c r="B126" s="49"/>
      <c r="E126" s="50"/>
      <c r="F126" s="50"/>
    </row>
    <row r="127" spans="2:6" ht="12.75" customHeight="1">
      <c r="B127" s="49"/>
      <c r="E127" s="50"/>
      <c r="F127" s="50"/>
    </row>
    <row r="128" spans="2:6" ht="12.75" customHeight="1">
      <c r="B128" s="49"/>
      <c r="E128" s="50"/>
      <c r="F128" s="50"/>
    </row>
    <row r="129" spans="2:6" ht="12.75" customHeight="1">
      <c r="B129" s="49"/>
      <c r="E129" s="50"/>
      <c r="F129" s="50"/>
    </row>
    <row r="130" spans="2:6" ht="12.75" customHeight="1">
      <c r="B130" s="49"/>
      <c r="E130" s="50"/>
      <c r="F130" s="50"/>
    </row>
    <row r="131" spans="2:6" ht="12.75" customHeight="1">
      <c r="B131" s="49"/>
      <c r="E131" s="50"/>
      <c r="F131" s="50"/>
    </row>
    <row r="132" spans="2:6" ht="12.75" customHeight="1">
      <c r="B132" s="49"/>
      <c r="E132" s="50"/>
      <c r="F132" s="50"/>
    </row>
    <row r="133" spans="2:6" ht="12.75" customHeight="1">
      <c r="B133" s="49"/>
      <c r="E133" s="50"/>
      <c r="F133" s="50"/>
    </row>
    <row r="134" spans="2:6" ht="12.75" customHeight="1">
      <c r="B134" s="49"/>
      <c r="E134" s="50"/>
      <c r="F134" s="50"/>
    </row>
    <row r="135" spans="2:6" ht="12.75" customHeight="1">
      <c r="B135" s="49"/>
      <c r="E135" s="50"/>
      <c r="F135" s="50"/>
    </row>
    <row r="136" spans="2:6" ht="12.75" customHeight="1">
      <c r="B136" s="49"/>
      <c r="E136" s="50"/>
      <c r="F136" s="50"/>
    </row>
    <row r="137" spans="2:6" ht="12.75" customHeight="1">
      <c r="B137" s="49"/>
      <c r="E137" s="50"/>
      <c r="F137" s="50"/>
    </row>
    <row r="138" spans="2:6" ht="12.75" customHeight="1">
      <c r="B138" s="49"/>
      <c r="E138" s="50"/>
      <c r="F138" s="50"/>
    </row>
    <row r="139" spans="2:6" ht="12.75" customHeight="1">
      <c r="B139" s="49"/>
      <c r="E139" s="50"/>
      <c r="F139" s="50"/>
    </row>
    <row r="140" spans="2:6" ht="12.75" customHeight="1">
      <c r="B140" s="49"/>
      <c r="E140" s="50"/>
      <c r="F140" s="50"/>
    </row>
    <row r="141" spans="2:6" ht="12.75" customHeight="1">
      <c r="B141" s="49"/>
      <c r="E141" s="50"/>
      <c r="F141" s="50"/>
    </row>
    <row r="142" spans="2:6" ht="12.75" customHeight="1">
      <c r="B142" s="49"/>
      <c r="E142" s="50"/>
      <c r="F142" s="50"/>
    </row>
    <row r="143" spans="2:6" ht="12.75" customHeight="1">
      <c r="B143" s="49"/>
      <c r="E143" s="50"/>
      <c r="F143" s="50"/>
    </row>
    <row r="144" spans="2:6" ht="12.75" customHeight="1">
      <c r="B144" s="49"/>
      <c r="E144" s="50"/>
      <c r="F144" s="50"/>
    </row>
    <row r="145" spans="2:6" ht="12.75" customHeight="1">
      <c r="B145" s="49"/>
      <c r="E145" s="50"/>
      <c r="F145" s="50"/>
    </row>
    <row r="146" spans="2:6" ht="12.75" customHeight="1">
      <c r="B146" s="49"/>
      <c r="E146" s="50"/>
      <c r="F146" s="50"/>
    </row>
    <row r="147" spans="2:6" ht="12.75" customHeight="1">
      <c r="B147" s="49"/>
      <c r="E147" s="50"/>
      <c r="F147" s="50"/>
    </row>
    <row r="148" spans="2:6" ht="12.75" customHeight="1">
      <c r="B148" s="49"/>
      <c r="E148" s="50"/>
      <c r="F148" s="50"/>
    </row>
    <row r="149" spans="2:6" ht="12.75" customHeight="1">
      <c r="B149" s="49"/>
      <c r="E149" s="50"/>
      <c r="F149" s="50"/>
    </row>
    <row r="150" spans="2:6" ht="12.75" customHeight="1">
      <c r="B150" s="49"/>
      <c r="E150" s="50"/>
      <c r="F150" s="50"/>
    </row>
    <row r="151" spans="2:6" ht="12.75" customHeight="1">
      <c r="B151" s="49"/>
      <c r="E151" s="50"/>
      <c r="F151" s="50"/>
    </row>
    <row r="152" spans="2:6" ht="12.75" customHeight="1">
      <c r="B152" s="49"/>
      <c r="E152" s="50"/>
      <c r="F152" s="50"/>
    </row>
    <row r="153" spans="2:6" ht="12.75" customHeight="1">
      <c r="B153" s="49"/>
      <c r="E153" s="50"/>
      <c r="F153" s="50"/>
    </row>
    <row r="154" spans="2:6" ht="12.75" customHeight="1">
      <c r="B154" s="49"/>
      <c r="E154" s="50"/>
      <c r="F154" s="50"/>
    </row>
    <row r="155" spans="2:6" ht="12.75" customHeight="1">
      <c r="B155" s="49"/>
      <c r="E155" s="50"/>
      <c r="F155" s="50"/>
    </row>
    <row r="156" spans="2:6" ht="12.75" customHeight="1">
      <c r="B156" s="49"/>
      <c r="E156" s="50"/>
      <c r="F156" s="50"/>
    </row>
    <row r="157" spans="2:6" ht="12.75" customHeight="1">
      <c r="B157" s="49"/>
      <c r="E157" s="50"/>
      <c r="F157" s="50"/>
    </row>
    <row r="158" spans="2:6" ht="12.75" customHeight="1">
      <c r="B158" s="49"/>
      <c r="E158" s="50"/>
      <c r="F158" s="50"/>
    </row>
    <row r="159" spans="2:6" ht="12.75" customHeight="1">
      <c r="B159" s="49"/>
      <c r="E159" s="50"/>
      <c r="F159" s="50"/>
    </row>
    <row r="160" spans="2:6" ht="12.75" customHeight="1">
      <c r="B160" s="49"/>
      <c r="E160" s="50"/>
      <c r="F160" s="50"/>
    </row>
    <row r="161" spans="2:6" ht="12.75" customHeight="1">
      <c r="B161" s="49"/>
      <c r="E161" s="50"/>
      <c r="F161" s="50"/>
    </row>
    <row r="162" spans="2:6" ht="12.75" customHeight="1">
      <c r="B162" s="49"/>
      <c r="E162" s="50"/>
      <c r="F162" s="50"/>
    </row>
    <row r="163" spans="2:6" ht="12.75" customHeight="1">
      <c r="B163" s="49"/>
      <c r="E163" s="50"/>
      <c r="F163" s="50"/>
    </row>
    <row r="164" spans="2:6" ht="12.75" customHeight="1">
      <c r="B164" s="49"/>
      <c r="E164" s="50"/>
      <c r="F164" s="50"/>
    </row>
    <row r="165" spans="2:6" ht="12.75" customHeight="1">
      <c r="B165" s="49"/>
      <c r="E165" s="50"/>
      <c r="F165" s="50"/>
    </row>
    <row r="166" spans="2:6" ht="12.75" customHeight="1">
      <c r="B166" s="49"/>
      <c r="E166" s="50"/>
      <c r="F166" s="50"/>
    </row>
    <row r="167" spans="2:6" ht="12.75" customHeight="1">
      <c r="B167" s="49"/>
      <c r="E167" s="50"/>
      <c r="F167" s="50"/>
    </row>
    <row r="168" spans="2:6" ht="12.75" customHeight="1">
      <c r="B168" s="49"/>
      <c r="E168" s="50"/>
      <c r="F168" s="50"/>
    </row>
    <row r="169" spans="5:6" ht="12.75" customHeight="1">
      <c r="E169" s="50"/>
      <c r="F169" s="50"/>
    </row>
    <row r="170" spans="5:6" ht="12.75" customHeight="1">
      <c r="E170" s="50"/>
      <c r="F170" s="50"/>
    </row>
    <row r="171" spans="5:6" ht="12.75" customHeight="1">
      <c r="E171" s="50"/>
      <c r="F171" s="50"/>
    </row>
    <row r="172" spans="5:6" ht="12.75" customHeight="1">
      <c r="E172" s="50"/>
      <c r="F172" s="50"/>
    </row>
    <row r="173" spans="5:6" ht="12.75" customHeight="1">
      <c r="E173" s="50"/>
      <c r="F173" s="50"/>
    </row>
    <row r="174" spans="5:6" ht="12.75" customHeight="1">
      <c r="E174" s="50"/>
      <c r="F174" s="50"/>
    </row>
    <row r="175" spans="5:6" ht="12.75" customHeight="1">
      <c r="E175" s="50"/>
      <c r="F175" s="50"/>
    </row>
    <row r="176" spans="5:6" ht="12.75" customHeight="1">
      <c r="E176" s="50"/>
      <c r="F176" s="50"/>
    </row>
    <row r="177" spans="5:6" ht="12.75" customHeight="1">
      <c r="E177" s="50"/>
      <c r="F177" s="50"/>
    </row>
    <row r="178" spans="5:6" ht="12.75" customHeight="1">
      <c r="E178" s="50"/>
      <c r="F178" s="50"/>
    </row>
    <row r="179" spans="5:6" ht="12.75" customHeight="1">
      <c r="E179" s="50"/>
      <c r="F179" s="50"/>
    </row>
    <row r="180" spans="5:6" ht="12.75" customHeight="1">
      <c r="E180" s="50"/>
      <c r="F180" s="50"/>
    </row>
    <row r="181" spans="5:6" ht="12.75" customHeight="1">
      <c r="E181" s="50"/>
      <c r="F181" s="50"/>
    </row>
    <row r="182" spans="5:6" ht="12.75" customHeight="1">
      <c r="E182" s="50"/>
      <c r="F182" s="50"/>
    </row>
    <row r="183" spans="5:6" ht="12.75" customHeight="1">
      <c r="E183" s="50"/>
      <c r="F183" s="50"/>
    </row>
    <row r="184" spans="5:6" ht="12.75" customHeight="1">
      <c r="E184" s="50"/>
      <c r="F184" s="50"/>
    </row>
    <row r="185" spans="5:6" ht="12.75" customHeight="1">
      <c r="E185" s="50"/>
      <c r="F185" s="50"/>
    </row>
    <row r="186" spans="5:6" ht="12.75" customHeight="1">
      <c r="E186" s="50"/>
      <c r="F186" s="50"/>
    </row>
  </sheetData>
  <sheetProtection selectLockedCells="1" selectUnlockedCells="1"/>
  <mergeCells count="4">
    <mergeCell ref="D59:G61"/>
    <mergeCell ref="A67:C68"/>
    <mergeCell ref="D67:G67"/>
    <mergeCell ref="D68:G6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09" zoomScaleNormal="109" workbookViewId="0" topLeftCell="A1">
      <selection activeCell="F26" activeCellId="1" sqref="A49:A50 F26"/>
    </sheetView>
  </sheetViews>
  <sheetFormatPr defaultColWidth="9.140625" defaultRowHeight="12.75" customHeight="1"/>
  <cols>
    <col min="1" max="1" width="6.7109375" style="4" customWidth="1"/>
    <col min="2" max="2" width="19.28125" style="4" customWidth="1"/>
    <col min="3" max="3" width="5.7109375" style="71" customWidth="1"/>
    <col min="4" max="4" width="5.57421875" style="71" customWidth="1"/>
    <col min="5" max="11" width="5.7109375" style="71" customWidth="1"/>
    <col min="12" max="12" width="6.00390625" style="71" customWidth="1"/>
    <col min="13" max="13" width="5.7109375" style="4" customWidth="1"/>
    <col min="14" max="14" width="6.7109375" style="71" customWidth="1"/>
    <col min="15" max="15" width="5.140625" style="71" customWidth="1"/>
    <col min="16" max="16" width="9.421875" style="71" customWidth="1"/>
    <col min="17" max="17" width="14.57421875" style="71" customWidth="1"/>
    <col min="18" max="16384" width="9.140625" style="71" customWidth="1"/>
  </cols>
  <sheetData>
    <row r="1" spans="1:17" ht="12.75" customHeight="1">
      <c r="A1" s="72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46" t="s">
        <v>126</v>
      </c>
      <c r="Q1" s="46" t="s">
        <v>127</v>
      </c>
    </row>
    <row r="2" spans="1:17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P2" s="46"/>
      <c r="Q2" s="46"/>
    </row>
    <row r="3" spans="1:17" ht="12.75" customHeight="1">
      <c r="A3" s="73" t="s">
        <v>128</v>
      </c>
      <c r="B3" s="73" t="s">
        <v>129</v>
      </c>
      <c r="C3" s="73"/>
      <c r="D3" s="74" t="s">
        <v>130</v>
      </c>
      <c r="E3" s="74" t="s">
        <v>131</v>
      </c>
      <c r="F3" s="74" t="s">
        <v>132</v>
      </c>
      <c r="G3" s="74" t="s">
        <v>133</v>
      </c>
      <c r="H3" s="74" t="s">
        <v>134</v>
      </c>
      <c r="I3" s="74" t="s">
        <v>135</v>
      </c>
      <c r="J3" s="74" t="s">
        <v>136</v>
      </c>
      <c r="K3" s="74" t="s">
        <v>137</v>
      </c>
      <c r="L3" s="74" t="s">
        <v>138</v>
      </c>
      <c r="M3" s="74" t="s">
        <v>139</v>
      </c>
      <c r="N3" s="75" t="s">
        <v>140</v>
      </c>
      <c r="O3" s="75" t="s">
        <v>141</v>
      </c>
      <c r="P3" s="46"/>
      <c r="Q3" s="46"/>
    </row>
    <row r="4" spans="1:17" ht="12.75" customHeight="1">
      <c r="A4" s="76">
        <v>1</v>
      </c>
      <c r="B4" s="77" t="s">
        <v>48</v>
      </c>
      <c r="C4" s="78"/>
      <c r="D4" s="45">
        <v>21</v>
      </c>
      <c r="E4" s="45">
        <v>21</v>
      </c>
      <c r="F4" s="70">
        <v>25</v>
      </c>
      <c r="G4" s="70">
        <v>25</v>
      </c>
      <c r="H4" s="45">
        <v>12</v>
      </c>
      <c r="I4" s="70">
        <v>25</v>
      </c>
      <c r="J4" s="70">
        <v>25</v>
      </c>
      <c r="K4" s="45">
        <v>17</v>
      </c>
      <c r="L4" s="45">
        <v>17</v>
      </c>
      <c r="M4" s="70">
        <v>25</v>
      </c>
      <c r="N4" s="76">
        <f>SUM(D4:M4)</f>
        <v>213</v>
      </c>
      <c r="O4" s="76">
        <f>IF(P4-Q4&gt;=2,N4,IF(P4-Q4=1,N4-SMALL(D4:M4,1),IF(P4-Q4=0,N4-SMALL(D4:M4,1)-SMALL(D4:M4,2),"?")))</f>
        <v>184</v>
      </c>
      <c r="P4" s="71">
        <f>IF(M36&gt;0,10,IF(L36&gt;0,9,IF(K36&gt;0,8,IF(J36&gt;0,7,IF(I36&gt;0,6,IF(H36&gt;0,5,IF(G36&gt;0,4,IF(F36&gt;0,3,IF(E36&gt;0,2,IF(D36&gt;0,1,0))))))))))</f>
        <v>10</v>
      </c>
      <c r="Q4" s="71">
        <f>IF(P4=1,COUNTA(D4),IF(P4=2,COUNTA(D4:E4),IF(P4=3,COUNTA(D4:F4),IF(P4=4,COUNTA(D4:G4),IF(P4=5,COUNTA(D4:H4),IF(P4=6,COUNTA(D4:I4),IF(P4=7,COUNTA(D4:J4),IF(P4=8,COUNTA(D4:K4),IF(P4=9,COUNTA(D4:L4),IF(P4=10,COUNTA(D4:M4),"?"))))))))))</f>
        <v>10</v>
      </c>
    </row>
    <row r="5" spans="1:17" s="49" customFormat="1" ht="12.75" customHeight="1">
      <c r="A5" s="79">
        <v>2</v>
      </c>
      <c r="B5" s="77" t="s">
        <v>49</v>
      </c>
      <c r="C5" s="78"/>
      <c r="D5" s="45"/>
      <c r="E5" s="45"/>
      <c r="F5" s="45">
        <v>21</v>
      </c>
      <c r="G5" s="45">
        <v>21</v>
      </c>
      <c r="H5" s="70">
        <v>25</v>
      </c>
      <c r="I5" s="45">
        <v>17</v>
      </c>
      <c r="J5" s="45"/>
      <c r="K5" s="70">
        <v>25</v>
      </c>
      <c r="L5" s="70">
        <v>25</v>
      </c>
      <c r="M5" s="45">
        <v>12</v>
      </c>
      <c r="N5" s="79">
        <f>SUM(D5:M5)</f>
        <v>146</v>
      </c>
      <c r="O5" s="79">
        <f>IF(P5-Q5&gt;=2,N5,IF(P5-Q5=1,N5-SMALL(D5:M5,1),IF(P5-Q5=0,N5-SMALL(D5:M5,1)-SMALL(D5:M5,2),"?")))</f>
        <v>146</v>
      </c>
      <c r="P5" s="49">
        <f>IF(M36&gt;0,10,IF(L36&gt;0,9,IF(K36&gt;0,8,IF(J36&gt;0,7,IF(I36&gt;0,6,IF(H36&gt;0,5,IF(G36&gt;0,4,IF(F36&gt;0,3,IF(E36&gt;0,2,IF(D36&gt;0,1,0))))))))))</f>
        <v>10</v>
      </c>
      <c r="Q5" s="71">
        <f>IF(P5=1,COUNTA(D5),IF(P5=2,COUNTA(D5:E5),IF(P5=3,COUNTA(D5:F5),IF(P5=4,COUNTA(D5:G5),IF(P5=5,COUNTA(D5:H5),IF(P5=6,COUNTA(D5:I5),IF(P5=7,COUNTA(D5:J5),IF(P5=8,COUNTA(D5:K5),IF(P5=9,COUNTA(D5:L5),IF(P5=10,COUNTA(D5:M5),"?"))))))))))</f>
        <v>7</v>
      </c>
    </row>
    <row r="6" spans="1:17" s="49" customFormat="1" ht="12.75" customHeight="1">
      <c r="A6" s="80">
        <v>3</v>
      </c>
      <c r="B6" s="77" t="s">
        <v>52</v>
      </c>
      <c r="C6" s="78"/>
      <c r="D6" s="45">
        <v>14</v>
      </c>
      <c r="E6" s="70">
        <v>25</v>
      </c>
      <c r="F6" s="45">
        <v>14</v>
      </c>
      <c r="G6" s="45">
        <v>14</v>
      </c>
      <c r="H6" s="45">
        <v>17</v>
      </c>
      <c r="I6" s="45">
        <v>12</v>
      </c>
      <c r="J6" s="45">
        <v>14</v>
      </c>
      <c r="K6" s="45">
        <v>10</v>
      </c>
      <c r="L6" s="45">
        <v>21</v>
      </c>
      <c r="M6" s="45">
        <v>17</v>
      </c>
      <c r="N6" s="80">
        <f>SUM(D6:M6)</f>
        <v>158</v>
      </c>
      <c r="O6" s="80">
        <f>IF(P6-Q6&gt;=2,N6,IF(P6-Q6=1,N6-SMALL(D6:M6,1),IF(P6-Q6=0,N6-SMALL(D6:M6,1)-SMALL(D6:M6,2),"?")))</f>
        <v>136</v>
      </c>
      <c r="P6" s="49">
        <f>IF(M36&gt;0,10,IF(L36&gt;0,9,IF(K36&gt;0,8,IF(J36&gt;0,7,IF(I36&gt;0,6,IF(H36&gt;0,5,IF(G36&gt;0,4,IF(F36&gt;0,3,IF(E36&gt;0,2,IF(D36&gt;0,1,0))))))))))</f>
        <v>10</v>
      </c>
      <c r="Q6" s="71">
        <f>IF(P6=1,COUNTA(D6),IF(P6=2,COUNTA(D6:E6),IF(P6=3,COUNTA(D6:F6),IF(P6=4,COUNTA(D6:G6),IF(P6=5,COUNTA(D6:H6),IF(P6=6,COUNTA(D6:I6),IF(P6=7,COUNTA(D6:J6),IF(P6=8,COUNTA(D6:K6),IF(P6=9,COUNTA(D6:L6),IF(P6=10,COUNTA(D6:M6),"?"))))))))))</f>
        <v>10</v>
      </c>
    </row>
    <row r="7" spans="1:17" ht="12.75" customHeight="1">
      <c r="A7" s="73">
        <v>4</v>
      </c>
      <c r="B7" s="77" t="s">
        <v>50</v>
      </c>
      <c r="C7" s="78"/>
      <c r="D7" s="45">
        <v>12</v>
      </c>
      <c r="E7" s="45">
        <v>12</v>
      </c>
      <c r="F7" s="45">
        <v>17</v>
      </c>
      <c r="G7" s="45">
        <v>2</v>
      </c>
      <c r="H7" s="45">
        <v>21</v>
      </c>
      <c r="I7" s="45">
        <v>14</v>
      </c>
      <c r="J7" s="45">
        <v>17</v>
      </c>
      <c r="K7" s="45">
        <v>12</v>
      </c>
      <c r="L7" s="45">
        <v>8</v>
      </c>
      <c r="M7" s="45">
        <v>14</v>
      </c>
      <c r="N7" s="81">
        <f>SUM(D7:M7)</f>
        <v>129</v>
      </c>
      <c r="O7" s="82">
        <f>IF(P7-Q7&gt;=2,N7,IF(P7-Q7=1,N7-SMALL(D7:M7,1),IF(P7-Q7=0,N7-SMALL(D7:M7,1)-SMALL(D7:M7,2),"?")))</f>
        <v>119</v>
      </c>
      <c r="P7" s="71">
        <f>IF(M36&gt;0,10,IF(L36&gt;0,9,IF(K36&gt;0,8,IF(J36&gt;0,7,IF(I36&gt;0,6,IF(H36&gt;0,5,IF(G36&gt;0,4,IF(F36&gt;0,3,IF(E36&gt;0,2,IF(D36&gt;0,1,0))))))))))</f>
        <v>10</v>
      </c>
      <c r="Q7" s="71">
        <f>IF(P7=1,COUNTA(D7),IF(P7=2,COUNTA(D7:E7),IF(P7=3,COUNTA(D7:F7),IF(P7=4,COUNTA(D7:G7),IF(P7=5,COUNTA(D7:H7),IF(P7=6,COUNTA(D7:I7),IF(P7=7,COUNTA(D7:J7),IF(P7=8,COUNTA(D7:K7),IF(P7=9,COUNTA(D7:L7),IF(P7=10,COUNTA(D7:M7),"?"))))))))))</f>
        <v>10</v>
      </c>
    </row>
    <row r="8" spans="1:17" s="49" customFormat="1" ht="12.75" customHeight="1">
      <c r="A8" s="73">
        <v>5</v>
      </c>
      <c r="B8" s="77" t="s">
        <v>51</v>
      </c>
      <c r="C8" s="78"/>
      <c r="D8" s="45">
        <v>4</v>
      </c>
      <c r="E8" s="45">
        <v>8</v>
      </c>
      <c r="F8" s="45">
        <v>8</v>
      </c>
      <c r="G8" s="45">
        <v>10</v>
      </c>
      <c r="H8" s="45"/>
      <c r="I8" s="45">
        <v>21</v>
      </c>
      <c r="J8" s="45">
        <v>12</v>
      </c>
      <c r="K8" s="45">
        <v>14</v>
      </c>
      <c r="L8" s="45">
        <v>12</v>
      </c>
      <c r="M8" s="45"/>
      <c r="N8" s="81">
        <f>SUM(D8:M8)</f>
        <v>89</v>
      </c>
      <c r="O8" s="82">
        <f>IF(P8-Q8&gt;=2,N8,IF(P8-Q8=1,N8-SMALL(D8:M8,1),IF(P8-Q8=0,N8-SMALL(D8:M8,1)-SMALL(D8:M8,2),"?")))</f>
        <v>89</v>
      </c>
      <c r="P8" s="49">
        <f>IF(M36&gt;0,10,IF(L36&gt;0,9,IF(K36&gt;0,8,IF(J36&gt;0,7,IF(I36&gt;0,6,IF(H36&gt;0,5,IF(G36&gt;0,4,IF(F36&gt;0,3,IF(E36&gt;0,2,IF(D36&gt;0,1,0))))))))))</f>
        <v>10</v>
      </c>
      <c r="Q8" s="71">
        <f>IF(P8=1,COUNTA(D8),IF(P8=2,COUNTA(D8:E8),IF(P8=3,COUNTA(D8:F8),IF(P8=4,COUNTA(D8:G8),IF(P8=5,COUNTA(D8:H8),IF(P8=6,COUNTA(D8:I8),IF(P8=7,COUNTA(D8:J8),IF(P8=8,COUNTA(D8:K8),IF(P8=9,COUNTA(D8:L8),IF(P8=10,COUNTA(D8:M8),"?"))))))))))</f>
        <v>8</v>
      </c>
    </row>
    <row r="9" spans="1:18" ht="12.75" customHeight="1">
      <c r="A9" s="73">
        <v>6</v>
      </c>
      <c r="B9" s="77" t="s">
        <v>55</v>
      </c>
      <c r="C9" s="78"/>
      <c r="D9" s="70">
        <v>25</v>
      </c>
      <c r="E9" s="45">
        <v>17</v>
      </c>
      <c r="F9" s="45">
        <v>12</v>
      </c>
      <c r="G9" s="45">
        <v>12</v>
      </c>
      <c r="H9" s="45"/>
      <c r="I9" s="45"/>
      <c r="J9" s="45"/>
      <c r="K9" s="45"/>
      <c r="L9" s="45"/>
      <c r="M9" s="45"/>
      <c r="N9" s="81">
        <f>SUM(D9:M9)</f>
        <v>66</v>
      </c>
      <c r="O9" s="82">
        <f>IF(P9-Q9&gt;=2,N9,IF(P9-Q9=1,N9-SMALL(D9:M9,1),IF(P9-Q9=0,N9-SMALL(D9:M9,1)-SMALL(D9:M9,2),"?")))</f>
        <v>66</v>
      </c>
      <c r="P9" s="71">
        <f>IF(M36&gt;0,10,IF(L36&gt;0,9,IF(K36&gt;0,8,IF(J36&gt;0,7,IF(I36&gt;0,6,IF(H36&gt;0,5,IF(G36&gt;0,4,IF(F36&gt;0,3,IF(E36&gt;0,2,IF(D36&gt;0,1,0))))))))))</f>
        <v>10</v>
      </c>
      <c r="Q9" s="71">
        <f>IF(P9=1,COUNTA(D9),IF(P9=2,COUNTA(D9:E9),IF(P9=3,COUNTA(D9:F9),IF(P9=4,COUNTA(D9:G9),IF(P9=5,COUNTA(D9:H9),IF(P9=6,COUNTA(D9:I9),IF(P9=7,COUNTA(D9:J9),IF(P9=8,COUNTA(D9:K9),IF(P9=9,COUNTA(D9:L9),IF(P9=10,COUNTA(D9:M9),"?"))))))))))</f>
        <v>4</v>
      </c>
      <c r="R9" s="49"/>
    </row>
    <row r="10" spans="1:18" ht="12.75" customHeight="1">
      <c r="A10" s="73">
        <v>7</v>
      </c>
      <c r="B10" s="77" t="s">
        <v>54</v>
      </c>
      <c r="C10" s="78"/>
      <c r="D10" s="45">
        <v>6</v>
      </c>
      <c r="E10" s="45">
        <v>6</v>
      </c>
      <c r="F10" s="45">
        <v>6</v>
      </c>
      <c r="G10" s="45"/>
      <c r="H10" s="45">
        <v>10</v>
      </c>
      <c r="I10" s="45">
        <v>10</v>
      </c>
      <c r="J10" s="45">
        <v>10</v>
      </c>
      <c r="K10" s="45">
        <v>8</v>
      </c>
      <c r="L10" s="45">
        <v>6</v>
      </c>
      <c r="M10" s="45"/>
      <c r="N10" s="81">
        <f>SUM(D10:M10)</f>
        <v>62</v>
      </c>
      <c r="O10" s="82">
        <f>IF(P10-Q10&gt;=2,N10,IF(P10-Q10=1,N10-SMALL(D10:M10,1),IF(P10-Q10=0,N10-SMALL(D10:M10,1)-SMALL(D10:M10,2),"?")))</f>
        <v>62</v>
      </c>
      <c r="P10" s="71">
        <f>IF(M36&gt;0,10,IF(L36&gt;0,9,IF(K36&gt;0,8,IF(J36&gt;0,7,IF(I36&gt;0,6,IF(H36&gt;0,5,IF(G36&gt;0,4,IF(F36&gt;0,3,IF(E36&gt;0,2,IF(D36&gt;0,1,0))))))))))</f>
        <v>10</v>
      </c>
      <c r="Q10" s="71">
        <f>IF(P10=1,COUNTA(D10),IF(P10=2,COUNTA(D10:E10),IF(P10=3,COUNTA(D10:F10),IF(P10=4,COUNTA(D10:G10),IF(P10=5,COUNTA(D10:H10),IF(P10=6,COUNTA(D10:I10),IF(P10=7,COUNTA(D10:J10),IF(P10=8,COUNTA(D10:K10),IF(P10=9,COUNTA(D10:L10),IF(P10=10,COUNTA(D10:M10),"?"))))))))))</f>
        <v>8</v>
      </c>
      <c r="R10" s="49"/>
    </row>
    <row r="11" spans="1:18" ht="12.75" customHeight="1">
      <c r="A11" s="73">
        <v>8</v>
      </c>
      <c r="B11" s="77" t="s">
        <v>92</v>
      </c>
      <c r="C11" s="78"/>
      <c r="D11" s="45">
        <v>10</v>
      </c>
      <c r="E11" s="45">
        <v>10</v>
      </c>
      <c r="F11" s="45">
        <v>10</v>
      </c>
      <c r="G11" s="45">
        <v>17</v>
      </c>
      <c r="H11" s="45"/>
      <c r="I11" s="45"/>
      <c r="J11" s="45"/>
      <c r="K11" s="45"/>
      <c r="L11" s="45"/>
      <c r="M11" s="45"/>
      <c r="N11" s="81">
        <f>SUM(D11:M11)</f>
        <v>47</v>
      </c>
      <c r="O11" s="82">
        <f>IF(P11-Q11&gt;=2,N11,IF(P11-Q11=1,N11-SMALL(D11:M11,1),IF(P11-Q11=0,N11-SMALL(D11:M11,1)-SMALL(D11:M11,2),"?")))</f>
        <v>47</v>
      </c>
      <c r="P11" s="71">
        <f>IF(M36&gt;0,10,IF(L36&gt;0,9,IF(K36&gt;0,8,IF(J36&gt;0,7,IF(I36&gt;0,6,IF(H36&gt;0,5,IF(G36&gt;0,4,IF(F36&gt;0,3,IF(E36&gt;0,2,IF(D36&gt;0,1,0))))))))))</f>
        <v>10</v>
      </c>
      <c r="Q11" s="71">
        <f>IF(P11=1,COUNTA(D11),IF(P11=2,COUNTA(D11:E11),IF(P11=3,COUNTA(D11:F11),IF(P11=4,COUNTA(D11:G11),IF(P11=5,COUNTA(D11:H11),IF(P11=6,COUNTA(D11:I11),IF(P11=7,COUNTA(D11:J11),IF(P11=8,COUNTA(D11:K11),IF(P11=9,COUNTA(D11:L11),IF(P11=10,COUNTA(D11:M11),"?"))))))))))</f>
        <v>4</v>
      </c>
      <c r="R11" s="49"/>
    </row>
    <row r="12" spans="1:18" ht="12.75" customHeight="1">
      <c r="A12" s="73">
        <v>9</v>
      </c>
      <c r="B12" s="77" t="s">
        <v>56</v>
      </c>
      <c r="C12" s="78"/>
      <c r="D12" s="45"/>
      <c r="E12" s="45"/>
      <c r="F12" s="45"/>
      <c r="G12" s="45">
        <v>4</v>
      </c>
      <c r="H12" s="45"/>
      <c r="I12" s="45"/>
      <c r="J12" s="45">
        <v>21</v>
      </c>
      <c r="K12" s="45"/>
      <c r="L12" s="45">
        <v>14</v>
      </c>
      <c r="M12" s="45"/>
      <c r="N12" s="81">
        <f>SUM(D12:M12)</f>
        <v>39</v>
      </c>
      <c r="O12" s="82">
        <f>IF(P12-Q12&gt;=2,N12,IF(P12-Q12=1,N12-SMALL(D12:M12,1),IF(P12-Q12=0,N12-SMALL(D12:M12,1)-SMALL(D12:M12,2),"?")))</f>
        <v>39</v>
      </c>
      <c r="P12" s="71">
        <f>IF(M36&gt;0,10,IF(L36&gt;0,9,IF(K36&gt;0,8,IF(J36&gt;0,7,IF(I36&gt;0,6,IF(H36&gt;0,5,IF(G36&gt;0,4,IF(F36&gt;0,3,IF(E36&gt;0,2,IF(D36&gt;0,1,0))))))))))</f>
        <v>10</v>
      </c>
      <c r="Q12" s="71">
        <f>IF(P12=1,COUNTA(D12),IF(P12=2,COUNTA(D12:E12),IF(P12=3,COUNTA(D12:F12),IF(P12=4,COUNTA(D12:G12),IF(P12=5,COUNTA(D12:H12),IF(P12=6,COUNTA(D12:I12),IF(P12=7,COUNTA(D12:J12),IF(P12=8,COUNTA(D12:K12),IF(P12=9,COUNTA(D12:L12),IF(P12=10,COUNTA(D12:M12),"?"))))))))))</f>
        <v>3</v>
      </c>
      <c r="R12" s="49"/>
    </row>
    <row r="13" spans="1:18" ht="12.75" customHeight="1">
      <c r="A13" s="73">
        <v>10</v>
      </c>
      <c r="B13" s="77" t="s">
        <v>97</v>
      </c>
      <c r="C13" s="78"/>
      <c r="D13" s="45"/>
      <c r="E13" s="45"/>
      <c r="F13" s="45"/>
      <c r="G13" s="45">
        <v>6</v>
      </c>
      <c r="H13" s="45"/>
      <c r="I13" s="45"/>
      <c r="J13" s="45"/>
      <c r="K13" s="45">
        <v>21</v>
      </c>
      <c r="L13" s="45"/>
      <c r="M13" s="45"/>
      <c r="N13" s="81">
        <f>SUM(D13:M13)</f>
        <v>27</v>
      </c>
      <c r="O13" s="82">
        <f>IF(P13-Q13&gt;=2,N13,IF(P13-Q13=1,N13-SMALL(D13:M13,1),IF(P13-Q13=0,N13-SMALL(D13:M13,1)-SMALL(D13:M13,2),"?")))</f>
        <v>27</v>
      </c>
      <c r="P13" s="71">
        <f>IF(M36&gt;0,10,IF(L36&gt;0,9,IF(K36&gt;0,8,IF(J36&gt;0,7,IF(I36&gt;0,6,IF(H36&gt;0,5,IF(G36&gt;0,4,IF(F36&gt;0,3,IF(E36&gt;0,2,IF(D36&gt;0,1,0))))))))))</f>
        <v>10</v>
      </c>
      <c r="Q13" s="71">
        <f>IF(P13=1,COUNTA(D13),IF(P13=2,COUNTA(D13:E13),IF(P13=3,COUNTA(D13:F13),IF(P13=4,COUNTA(D13:G13),IF(P13=5,COUNTA(D13:H13),IF(P13=6,COUNTA(D13:I13),IF(P13=7,COUNTA(D13:J13),IF(P13=8,COUNTA(D13:K13),IF(P13=9,COUNTA(D13:L13),IF(P13=10,COUNTA(D13:M13),"?"))))))))))</f>
        <v>2</v>
      </c>
      <c r="R13" s="49"/>
    </row>
    <row r="14" spans="1:17" ht="12.75" customHeight="1">
      <c r="A14" s="73">
        <v>11</v>
      </c>
      <c r="B14" s="77" t="s">
        <v>114</v>
      </c>
      <c r="C14" s="78"/>
      <c r="D14" s="45">
        <v>8</v>
      </c>
      <c r="E14" s="45">
        <v>14</v>
      </c>
      <c r="F14" s="45"/>
      <c r="G14" s="45"/>
      <c r="H14" s="45"/>
      <c r="I14" s="45"/>
      <c r="J14" s="45"/>
      <c r="K14" s="45"/>
      <c r="L14" s="45"/>
      <c r="M14" s="45"/>
      <c r="N14" s="81">
        <f>SUM(D14:M14)</f>
        <v>22</v>
      </c>
      <c r="O14" s="82">
        <f>IF(P14-Q14&gt;=2,N14,IF(P14-Q14=1,N14-SMALL(D14:M14,1),IF(P14-Q14=0,N14-SMALL(D14:M14,1)-SMALL(D14:M14,2),"?")))</f>
        <v>22</v>
      </c>
      <c r="P14" s="71">
        <f>IF(M36&gt;0,10,IF(L36&gt;0,9,IF(K36&gt;0,8,IF(J36&gt;0,7,IF(I36&gt;0,6,IF(H36&gt;0,5,IF(G36&gt;0,4,IF(F36&gt;0,3,IF(E36&gt;0,2,IF(D36&gt;0,1,0))))))))))</f>
        <v>10</v>
      </c>
      <c r="Q14" s="71">
        <f>IF(P14=1,COUNTA(D14),IF(P14=2,COUNTA(D14:E14),IF(P14=3,COUNTA(D14:F14),IF(P14=4,COUNTA(D14:G14),IF(P14=5,COUNTA(D14:H14),IF(P14=6,COUNTA(D14:I14),IF(P14=7,COUNTA(D14:J14),IF(P14=8,COUNTA(D14:K14),IF(P14=9,COUNTA(D14:L14),IF(P14=10,COUNTA(D14:M14),"?"))))))))))</f>
        <v>2</v>
      </c>
    </row>
    <row r="15" spans="1:17" ht="12.75" customHeight="1">
      <c r="A15" s="73">
        <v>12</v>
      </c>
      <c r="B15" s="77" t="s">
        <v>60</v>
      </c>
      <c r="C15" s="83"/>
      <c r="D15" s="45"/>
      <c r="E15" s="45"/>
      <c r="F15" s="45"/>
      <c r="G15" s="45"/>
      <c r="H15" s="45"/>
      <c r="I15" s="45"/>
      <c r="J15" s="45"/>
      <c r="K15" s="45"/>
      <c r="L15" s="45"/>
      <c r="M15" s="45">
        <v>21</v>
      </c>
      <c r="N15" s="81">
        <f>SUM(D15:M15)</f>
        <v>21</v>
      </c>
      <c r="O15" s="82">
        <f>IF(P15-Q15&gt;=2,N15,IF(P15-Q15=1,N15-SMALL(D15:M15,1),IF(P15-Q15=0,N15-SMALL(D15:M15,1)-SMALL(D15:M15,2),"?")))</f>
        <v>21</v>
      </c>
      <c r="P15" s="71">
        <f>IF(M36&gt;0,10,IF(L36&gt;0,9,IF(K36&gt;0,8,IF(J36&gt;0,7,IF(I36&gt;0,6,IF(H36&gt;0,5,IF(G36&gt;0,4,IF(F36&gt;0,3,IF(E36&gt;0,2,IF(D36&gt;0,1,0))))))))))</f>
        <v>10</v>
      </c>
      <c r="Q15" s="71">
        <f>IF(P15=1,COUNTA(D15),IF(P15=2,COUNTA(D15:E15),IF(P15=3,COUNTA(D15:F15),IF(P15=4,COUNTA(D15:G15),IF(P15=5,COUNTA(D15:H15),IF(P15=6,COUNTA(D15:I15),IF(P15=7,COUNTA(D15:J15),IF(P15=8,COUNTA(D15:K15),IF(P15=9,COUNTA(D15:L15),IF(P15=10,COUNTA(D15:M15),"?"))))))))))</f>
        <v>1</v>
      </c>
    </row>
    <row r="16" spans="1:17" ht="12.75" customHeight="1">
      <c r="A16" s="73">
        <v>13</v>
      </c>
      <c r="B16" s="77" t="s">
        <v>53</v>
      </c>
      <c r="C16" s="78"/>
      <c r="D16" s="45"/>
      <c r="E16" s="45"/>
      <c r="F16" s="45"/>
      <c r="G16" s="45">
        <v>8</v>
      </c>
      <c r="H16" s="45"/>
      <c r="I16" s="45"/>
      <c r="J16" s="45"/>
      <c r="K16" s="45"/>
      <c r="L16" s="45">
        <v>10</v>
      </c>
      <c r="M16" s="45"/>
      <c r="N16" s="81">
        <f>SUM(D16:M16)</f>
        <v>18</v>
      </c>
      <c r="O16" s="82">
        <f>IF(P16-Q16&gt;=2,N16,IF(P16-Q16=1,N16-SMALL(D16:M16,1),IF(P16-Q16=0,N16-SMALL(D16:M16,1)-SMALL(D16:M16,2),"?")))</f>
        <v>18</v>
      </c>
      <c r="P16" s="71">
        <f>IF(M36&gt;0,10,IF(L36&gt;0,9,IF(K36&gt;0,8,IF(J36&gt;0,7,IF(I36&gt;0,6,IF(H36&gt;0,5,IF(G36&gt;0,4,IF(F36&gt;0,3,IF(E36&gt;0,2,IF(D36&gt;0,1,0))))))))))</f>
        <v>10</v>
      </c>
      <c r="Q16" s="71">
        <f>IF(P16=1,COUNTA(D16),IF(P16=2,COUNTA(D16:E16),IF(P16=3,COUNTA(D16:F16),IF(P16=4,COUNTA(D16:G16),IF(P16=5,COUNTA(D16:H16),IF(P16=6,COUNTA(D16:I16),IF(P16=7,COUNTA(D16:J16),IF(P16=8,COUNTA(D16:K16),IF(P16=9,COUNTA(D16:L16),IF(P16=10,COUNTA(D16:M16),"?"))))))))))</f>
        <v>2</v>
      </c>
    </row>
    <row r="17" spans="1:17" ht="12.75" customHeight="1">
      <c r="A17" s="73">
        <v>14</v>
      </c>
      <c r="B17" s="77" t="s">
        <v>113</v>
      </c>
      <c r="C17" s="78"/>
      <c r="D17" s="45">
        <v>17</v>
      </c>
      <c r="E17" s="84"/>
      <c r="F17" s="45"/>
      <c r="G17" s="45"/>
      <c r="H17" s="45"/>
      <c r="I17" s="45"/>
      <c r="J17" s="45"/>
      <c r="K17" s="45"/>
      <c r="L17" s="45"/>
      <c r="M17" s="45"/>
      <c r="N17" s="81">
        <f>SUM(D17:M17)</f>
        <v>17</v>
      </c>
      <c r="O17" s="82">
        <f>IF(P17-Q17&gt;=2,N17,IF(P17-Q17=1,N17-SMALL(D17:M17,1),IF(P17-Q17=0,N17-SMALL(D17:M17,1)-SMALL(D17:M17,2),"?")))</f>
        <v>17</v>
      </c>
      <c r="P17" s="71">
        <f>IF(M36&gt;0,10,IF(L36&gt;0,9,IF(K36&gt;0,8,IF(J36&gt;0,7,IF(I36&gt;0,6,IF(H36&gt;0,5,IF(G36&gt;0,4,IF(F36&gt;0,3,IF(E36&gt;0,2,IF(D36&gt;0,1,0))))))))))</f>
        <v>10</v>
      </c>
      <c r="Q17" s="71">
        <f>IF(P17=1,COUNTA(D17),IF(P17=2,COUNTA(D17:E17),IF(P17=3,COUNTA(D17:F17),IF(P17=4,COUNTA(D17:G17),IF(P17=5,COUNTA(D17:H17),IF(P17=6,COUNTA(D17:I17),IF(P17=7,COUNTA(D17:J17),IF(P17=8,COUNTA(D17:K17),IF(P17=9,COUNTA(D17:L17),IF(P17=10,COUNTA(D17:M17),"?"))))))))))</f>
        <v>1</v>
      </c>
    </row>
    <row r="18" spans="1:17" ht="12.75" customHeight="1">
      <c r="A18" s="73">
        <v>15</v>
      </c>
      <c r="B18" s="85" t="s">
        <v>61</v>
      </c>
      <c r="C18" s="86"/>
      <c r="D18" s="45"/>
      <c r="E18" s="45"/>
      <c r="F18" s="45"/>
      <c r="G18" s="45"/>
      <c r="H18" s="45">
        <v>14</v>
      </c>
      <c r="I18" s="45"/>
      <c r="J18" s="45"/>
      <c r="K18" s="45"/>
      <c r="L18" s="45"/>
      <c r="M18" s="45"/>
      <c r="N18" s="81">
        <f>SUM(D18:M18)</f>
        <v>14</v>
      </c>
      <c r="O18" s="82">
        <f>IF(P18-Q18&gt;=2,N18,IF(P18-Q18=1,N18-SMALL(D18:M18,1),IF(P18-Q18=0,N18-SMALL(D18:M18,1)-SMALL(D18:M18,2),"?")))</f>
        <v>14</v>
      </c>
      <c r="P18" s="71">
        <f>IF(M36&gt;0,10,IF(L36&gt;0,9,IF(K36&gt;0,8,IF(J36&gt;0,7,IF(I36&gt;0,6,IF(H36&gt;0,5,IF(G36&gt;0,4,IF(F36&gt;0,3,IF(E36&gt;0,2,IF(D36&gt;0,1,0))))))))))</f>
        <v>10</v>
      </c>
      <c r="Q18" s="71">
        <f>IF(P18=1,COUNTA(D18),IF(P18=2,COUNTA(D18:E18),IF(P18=3,COUNTA(D18:F18),IF(P18=4,COUNTA(D18:G18),IF(P18=5,COUNTA(D18:H18),IF(P18=6,COUNTA(D18:I18),IF(P18=7,COUNTA(D18:J18),IF(P18=8,COUNTA(D18:K18),IF(P18=9,COUNTA(D18:L18),IF(P18=10,COUNTA(D18:M18),"?"))))))))))</f>
        <v>1</v>
      </c>
    </row>
    <row r="19" spans="1:17" ht="12.75" customHeight="1">
      <c r="A19" s="73">
        <v>16</v>
      </c>
      <c r="B19" s="85" t="s">
        <v>64</v>
      </c>
      <c r="C19" s="87"/>
      <c r="D19" s="45"/>
      <c r="E19" s="45"/>
      <c r="F19" s="45"/>
      <c r="G19" s="45"/>
      <c r="H19" s="45">
        <v>8</v>
      </c>
      <c r="I19" s="45"/>
      <c r="J19" s="45"/>
      <c r="K19" s="45"/>
      <c r="L19" s="45"/>
      <c r="M19" s="45"/>
      <c r="N19" s="81">
        <f>SUM(D19:M19)</f>
        <v>8</v>
      </c>
      <c r="O19" s="82">
        <f>IF(P19-Q19&gt;=2,N19,IF(P19-Q19=1,N19-SMALL(D19:M19,1),IF(P19-Q19=0,N19-SMALL(D19:M19,1)-SMALL(D19:M19,2),"?")))</f>
        <v>8</v>
      </c>
      <c r="P19" s="71">
        <f>IF(M36&gt;0,10,IF(L36&gt;0,9,IF(K36&gt;0,8,IF(J36&gt;0,7,IF(I36&gt;0,6,IF(H36&gt;0,5,IF(G36&gt;0,4,IF(F36&gt;0,3,IF(E36&gt;0,2,IF(D36&gt;0,1,0))))))))))</f>
        <v>10</v>
      </c>
      <c r="Q19" s="71">
        <f>IF(P19=1,COUNTA(D19),IF(P19=2,COUNTA(D19:E19),IF(P19=3,COUNTA(D19:F19),IF(P19=4,COUNTA(D19:G19),IF(P19=5,COUNTA(D19:H19),IF(P19=6,COUNTA(D19:I19),IF(P19=7,COUNTA(D19:J19),IF(P19=8,COUNTA(D19:K19),IF(P19=9,COUNTA(D19:L19),IF(P19=10,COUNTA(D19:M19),"?"))))))))))</f>
        <v>1</v>
      </c>
    </row>
    <row r="20" spans="1:17" ht="12.75" customHeight="1">
      <c r="A20" s="73">
        <v>17</v>
      </c>
      <c r="B20" s="77" t="s">
        <v>59</v>
      </c>
      <c r="C20" s="78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81">
        <f>SUM(D20:M20)</f>
        <v>0</v>
      </c>
      <c r="O20" s="82">
        <f>IF(P20-Q20&gt;=2,N20,IF(P20-Q20=1,N20-SMALL(D20:M20,1),IF(P20-Q20=0,N20-SMALL(D20:M20,1)-SMALL(D20:M20,2),"?")))</f>
        <v>0</v>
      </c>
      <c r="P20" s="71">
        <f>IF(M36&gt;0,10,IF(L36&gt;0,9,IF(K36&gt;0,8,IF(J36&gt;0,7,IF(I36&gt;0,6,IF(H36&gt;0,5,IF(G36&gt;0,4,IF(F36&gt;0,3,IF(E36&gt;0,2,IF(D36&gt;0,1,0))))))))))</f>
        <v>10</v>
      </c>
      <c r="Q20" s="71">
        <f>IF(P20=1,COUNTA(D20),IF(P20=2,COUNTA(D20:E20),IF(P20=3,COUNTA(D20:F20),IF(P20=4,COUNTA(D20:G20),IF(P20=5,COUNTA(D20:H20),IF(P20=6,COUNTA(D20:I20),IF(P20=7,COUNTA(D20:J20),IF(P20=8,COUNTA(D20:K20),IF(P20=9,COUNTA(D20:L20),IF(P20=10,COUNTA(D20:M20),"?"))))))))))</f>
        <v>0</v>
      </c>
    </row>
    <row r="21" spans="1:17" ht="12.75" customHeight="1">
      <c r="A21" s="73"/>
      <c r="B21" s="77"/>
      <c r="C21" s="83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81">
        <f>SUM(D21:M21)</f>
        <v>0</v>
      </c>
      <c r="O21" s="82">
        <f>IF(P21-Q21&gt;=2,N21,IF(P21-Q21=1,N21-SMALL(D21:M21,1),IF(P21-Q21=0,N21-SMALL(D21:M21,1)-SMALL(D21:M21,2),"?")))</f>
        <v>0</v>
      </c>
      <c r="P21" s="71">
        <f>IF(M36&gt;0,10,IF(L36&gt;0,9,IF(K36&gt;0,8,IF(J36&gt;0,7,IF(I36&gt;0,6,IF(H36&gt;0,5,IF(G36&gt;0,4,IF(F36&gt;0,3,IF(E36&gt;0,2,IF(D36&gt;0,1,0))))))))))</f>
        <v>10</v>
      </c>
      <c r="Q21" s="71">
        <f>IF(P21=1,COUNTA(D21),IF(P21=2,COUNTA(D21:E21),IF(P21=3,COUNTA(D21:F21),IF(P21=4,COUNTA(D21:G21),IF(P21=5,COUNTA(D21:H21),IF(P21=6,COUNTA(D21:I21),IF(P21=7,COUNTA(D21:J21),IF(P21=8,COUNTA(D21:K21),IF(P21=9,COUNTA(D21:L21),IF(P21=10,COUNTA(D21:M21),"?"))))))))))</f>
        <v>0</v>
      </c>
    </row>
    <row r="22" spans="1:17" ht="12.75" customHeight="1">
      <c r="A22" s="73"/>
      <c r="B22" s="77"/>
      <c r="C22" s="83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81">
        <f>SUM(D22:M22)</f>
        <v>0</v>
      </c>
      <c r="O22" s="82">
        <f>IF(P22-Q22&gt;=2,N22,IF(P22-Q22=1,N22-SMALL(D22:M22,1),IF(P22-Q22=0,N22-SMALL(D22:M22,1)-SMALL(D22:M22,2),"?")))</f>
        <v>0</v>
      </c>
      <c r="P22" s="71">
        <f>IF(M36&gt;0,10,IF(L36&gt;0,9,IF(K36&gt;0,8,IF(J36&gt;0,7,IF(I36&gt;0,6,IF(H36&gt;0,5,IF(G36&gt;0,4,IF(F36&gt;0,3,IF(E36&gt;0,2,IF(D36&gt;0,1,0))))))))))</f>
        <v>10</v>
      </c>
      <c r="Q22" s="71">
        <f>IF(P22=1,COUNTA(D22),IF(P22=2,COUNTA(D22:E22),IF(P22=3,COUNTA(D22:F22),IF(P22=4,COUNTA(D22:G22),IF(P22=5,COUNTA(D22:H22),IF(P22=6,COUNTA(D22:I22),IF(P22=7,COUNTA(D22:J22),IF(P22=8,COUNTA(D22:K22),IF(P22=9,COUNTA(D22:L22),IF(P22=10,COUNTA(D22:M22),"?"))))))))))</f>
        <v>0</v>
      </c>
    </row>
    <row r="23" spans="1:13" ht="12.75" customHeight="1">
      <c r="A23" s="88"/>
      <c r="B23" s="89" t="s">
        <v>142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8"/>
    </row>
    <row r="24" ht="12.75" customHeight="1">
      <c r="B24" s="4" t="s">
        <v>143</v>
      </c>
    </row>
    <row r="25" ht="12.75" customHeight="1">
      <c r="B25" s="4" t="s">
        <v>144</v>
      </c>
    </row>
    <row r="26" ht="12.75" customHeight="1">
      <c r="B26" s="4" t="s">
        <v>145</v>
      </c>
    </row>
    <row r="27" ht="12.75" customHeight="1">
      <c r="B27" s="4" t="s">
        <v>146</v>
      </c>
    </row>
    <row r="28" ht="12.75" customHeight="1">
      <c r="B28" s="4" t="s">
        <v>147</v>
      </c>
    </row>
    <row r="29" ht="12.75" customHeight="1">
      <c r="B29" s="4" t="s">
        <v>148</v>
      </c>
    </row>
    <row r="30" ht="12.75" customHeight="1">
      <c r="B30" s="4" t="s">
        <v>149</v>
      </c>
    </row>
    <row r="31" ht="12.75" customHeight="1">
      <c r="B31" s="4" t="s">
        <v>150</v>
      </c>
    </row>
    <row r="32" ht="12.75" customHeight="1">
      <c r="B32" s="4" t="s">
        <v>151</v>
      </c>
    </row>
    <row r="33" ht="12.75" customHeight="1">
      <c r="B33" s="4" t="s">
        <v>152</v>
      </c>
    </row>
    <row r="36" spans="1:13" ht="12.75" customHeight="1">
      <c r="A36" s="91" t="s">
        <v>153</v>
      </c>
      <c r="B36" s="4" t="s">
        <v>154</v>
      </c>
      <c r="C36"/>
      <c r="D36" s="92">
        <f>COUNT(D4:D22)</f>
        <v>9</v>
      </c>
      <c r="E36" s="92">
        <f>COUNT(E4:E22)</f>
        <v>8</v>
      </c>
      <c r="F36" s="92">
        <f>COUNT(F4:F22)</f>
        <v>8</v>
      </c>
      <c r="G36" s="92">
        <f>COUNT(G4:G22)</f>
        <v>10</v>
      </c>
      <c r="H36" s="92">
        <f>COUNT(H4:H22)</f>
        <v>7</v>
      </c>
      <c r="I36" s="92">
        <f>COUNT(I4:I22)</f>
        <v>6</v>
      </c>
      <c r="J36" s="92">
        <f>COUNT(J4:J22)</f>
        <v>6</v>
      </c>
      <c r="K36" s="92">
        <f>COUNT(K4:K22)</f>
        <v>7</v>
      </c>
      <c r="L36" s="92">
        <f>COUNT(L4:L22)</f>
        <v>8</v>
      </c>
      <c r="M36" s="92">
        <f>COUNT(M4:M22)</f>
        <v>5</v>
      </c>
    </row>
    <row r="37" spans="1:13" ht="12.75" customHeight="1">
      <c r="A37" s="91"/>
      <c r="B37" s="1" t="s">
        <v>76</v>
      </c>
      <c r="C37"/>
      <c r="D37" s="92">
        <f>SUM(D4:D22)</f>
        <v>117</v>
      </c>
      <c r="E37" s="92">
        <f>SUM(E4:E22)</f>
        <v>113</v>
      </c>
      <c r="F37" s="92">
        <f>SUM(F4:F22)</f>
        <v>113</v>
      </c>
      <c r="G37" s="92">
        <f>SUM(G4:G22)</f>
        <v>119</v>
      </c>
      <c r="H37" s="92">
        <f>SUM(H4:H22)</f>
        <v>107</v>
      </c>
      <c r="I37" s="92">
        <f>SUM(I4:I22)</f>
        <v>99</v>
      </c>
      <c r="J37" s="92">
        <f>SUM(J4:J22)</f>
        <v>99</v>
      </c>
      <c r="K37" s="92">
        <f>SUM(K4:K22)</f>
        <v>107</v>
      </c>
      <c r="L37" s="92">
        <f>SUM(L4:L22)</f>
        <v>113</v>
      </c>
      <c r="M37" s="92">
        <f>SUM(M4:M22)</f>
        <v>89</v>
      </c>
    </row>
    <row r="38" spans="1:13" ht="12.75" customHeight="1">
      <c r="A38" s="91"/>
      <c r="B38" s="1" t="s">
        <v>155</v>
      </c>
      <c r="C38"/>
      <c r="D38" s="93">
        <f>(((20-2*(D36-1))+20)/2*D36)+9</f>
        <v>117</v>
      </c>
      <c r="E38" s="93">
        <f>(((20-2*(E36-1))+20)/2*E36)+9</f>
        <v>113</v>
      </c>
      <c r="F38" s="93">
        <f>(((20-2*(F36-1))+20)/2*F36)+9</f>
        <v>113</v>
      </c>
      <c r="G38" s="93">
        <f>(((20-2*(G36-1))+20)/2*G36)+9</f>
        <v>119</v>
      </c>
      <c r="H38" s="93">
        <f>(((20-2*(H36-1))+20)/2*H36)+9</f>
        <v>107</v>
      </c>
      <c r="I38" s="93">
        <f>(((20-2*(I36-1))+20)/2*I36)+9</f>
        <v>99</v>
      </c>
      <c r="J38" s="93">
        <f>(((20-2*(J36-1))+20)/2*J36)+9</f>
        <v>99</v>
      </c>
      <c r="K38" s="93">
        <f>(((20-2*(K36-1))+20)/2*K36)+9</f>
        <v>107</v>
      </c>
      <c r="L38" s="93">
        <f>(((20-2*(L36-1))+20)/2*L36)+9</f>
        <v>113</v>
      </c>
      <c r="M38" s="93">
        <f>(((20-2*(M36-1))+20)/2*M36)+9</f>
        <v>89</v>
      </c>
    </row>
    <row r="39" spans="1:13" ht="12.75" customHeight="1">
      <c r="A39" s="91"/>
      <c r="B39" s="2" t="s">
        <v>78</v>
      </c>
      <c r="C39" s="94">
        <f>SUM(D39:M39)</f>
        <v>0</v>
      </c>
      <c r="D39" s="93">
        <f>D37-D38</f>
        <v>0</v>
      </c>
      <c r="E39" s="93">
        <f>E37-E38</f>
        <v>0</v>
      </c>
      <c r="F39" s="93">
        <f>F37-F38</f>
        <v>0</v>
      </c>
      <c r="G39" s="93">
        <f>G37-G38</f>
        <v>0</v>
      </c>
      <c r="H39" s="93">
        <f>H37-H38</f>
        <v>0</v>
      </c>
      <c r="I39" s="93">
        <f>I37-I38</f>
        <v>0</v>
      </c>
      <c r="J39" s="93">
        <f>J37-J38</f>
        <v>0</v>
      </c>
      <c r="K39" s="93">
        <f>K37-K38</f>
        <v>0</v>
      </c>
      <c r="L39" s="93">
        <f>L37-L38</f>
        <v>0</v>
      </c>
      <c r="M39" s="93">
        <f>M37-M38</f>
        <v>0</v>
      </c>
    </row>
    <row r="40" spans="1:6" ht="12.75" customHeight="1">
      <c r="A40" s="1"/>
      <c r="B40" s="1"/>
      <c r="C40" s="94"/>
      <c r="D40"/>
      <c r="E40" s="1"/>
      <c r="F40"/>
    </row>
  </sheetData>
  <sheetProtection selectLockedCells="1" selectUnlockedCells="1"/>
  <mergeCells count="5">
    <mergeCell ref="A1:N2"/>
    <mergeCell ref="P1:P3"/>
    <mergeCell ref="Q1:Q3"/>
    <mergeCell ref="B3:C3"/>
    <mergeCell ref="A36:A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="109" zoomScaleNormal="109" workbookViewId="0" topLeftCell="A1">
      <selection activeCell="F12" activeCellId="1" sqref="A49:A50 F12"/>
    </sheetView>
  </sheetViews>
  <sheetFormatPr defaultColWidth="12.57421875" defaultRowHeight="12" customHeight="1"/>
  <cols>
    <col min="1" max="1" width="3.57421875" style="95" customWidth="1"/>
    <col min="2" max="2" width="22.00390625" style="96" customWidth="1"/>
    <col min="3" max="3" width="12.7109375" style="97" customWidth="1"/>
    <col min="4" max="4" width="9.8515625" style="98" customWidth="1"/>
    <col min="5" max="5" width="11.00390625" style="99" customWidth="1"/>
    <col min="6" max="254" width="11.57421875" style="99" customWidth="1"/>
    <col min="255" max="16384" width="11.57421875" style="0" customWidth="1"/>
  </cols>
  <sheetData>
    <row r="1" spans="1:5" s="100" customFormat="1" ht="12.75">
      <c r="A1" s="71" t="s">
        <v>156</v>
      </c>
      <c r="B1" s="71"/>
      <c r="C1" s="71"/>
      <c r="D1" s="71"/>
      <c r="E1" s="71"/>
    </row>
    <row r="2" spans="1:5" ht="12.75">
      <c r="A2"/>
      <c r="B2"/>
      <c r="C2"/>
      <c r="D2"/>
      <c r="E2"/>
    </row>
    <row r="3" spans="1:5" ht="12.75">
      <c r="A3" s="67" t="s">
        <v>157</v>
      </c>
      <c r="B3" s="101" t="s">
        <v>158</v>
      </c>
      <c r="C3" s="102" t="s">
        <v>159</v>
      </c>
      <c r="D3" s="103" t="s">
        <v>160</v>
      </c>
      <c r="E3" s="67" t="s">
        <v>161</v>
      </c>
    </row>
    <row r="4" spans="1:5" ht="12.75">
      <c r="A4" s="67">
        <v>1</v>
      </c>
      <c r="B4" s="101" t="s">
        <v>48</v>
      </c>
      <c r="C4" s="104">
        <f>SUM(D4:E4)</f>
        <v>297.46000000000004</v>
      </c>
      <c r="D4" s="105">
        <v>145.88</v>
      </c>
      <c r="E4" s="106">
        <v>151.58</v>
      </c>
    </row>
    <row r="5" spans="1:5" ht="12.75">
      <c r="A5" s="67">
        <v>2</v>
      </c>
      <c r="B5" s="101" t="s">
        <v>49</v>
      </c>
      <c r="C5" s="104">
        <f>SUM(D5:E5)</f>
        <v>290.38</v>
      </c>
      <c r="D5" s="105">
        <v>139.01</v>
      </c>
      <c r="E5" s="106">
        <v>151.37</v>
      </c>
    </row>
    <row r="6" spans="1:5" ht="12.75">
      <c r="A6" s="67">
        <v>3</v>
      </c>
      <c r="B6" s="101" t="s">
        <v>55</v>
      </c>
      <c r="C6" s="104">
        <f>SUM(D6:E6)</f>
        <v>260.19</v>
      </c>
      <c r="D6" s="105">
        <v>122.78</v>
      </c>
      <c r="E6" s="106">
        <v>137.41</v>
      </c>
    </row>
    <row r="7" spans="1:6" ht="12.75">
      <c r="A7" s="67">
        <v>4</v>
      </c>
      <c r="B7" s="101" t="s">
        <v>50</v>
      </c>
      <c r="C7" s="104">
        <f>SUM(D7:E7)</f>
        <v>259.46</v>
      </c>
      <c r="D7" s="105">
        <v>127.79</v>
      </c>
      <c r="E7" s="106">
        <v>131.67</v>
      </c>
      <c r="F7"/>
    </row>
    <row r="8" spans="1:5" ht="12.75">
      <c r="A8" s="67">
        <v>5</v>
      </c>
      <c r="B8" s="101" t="s">
        <v>51</v>
      </c>
      <c r="C8" s="104">
        <f>SUM(D8:E8)</f>
        <v>255.48000000000002</v>
      </c>
      <c r="D8" s="105">
        <v>121.71</v>
      </c>
      <c r="E8" s="106">
        <v>133.77</v>
      </c>
    </row>
    <row r="9" spans="1:5" ht="12.75">
      <c r="A9" s="67">
        <v>6</v>
      </c>
      <c r="B9" s="101" t="s">
        <v>56</v>
      </c>
      <c r="C9" s="104">
        <f>SUM(D9:E9)</f>
        <v>250.85000000000002</v>
      </c>
      <c r="D9" s="105">
        <v>120.95</v>
      </c>
      <c r="E9" s="106">
        <v>129.9</v>
      </c>
    </row>
    <row r="10" spans="1:5" ht="12.75">
      <c r="A10" s="67">
        <v>7</v>
      </c>
      <c r="B10" s="101" t="s">
        <v>52</v>
      </c>
      <c r="C10" s="104">
        <f>SUM(D10:E10)</f>
        <v>242.74</v>
      </c>
      <c r="D10" s="105">
        <v>116.91</v>
      </c>
      <c r="E10" s="106">
        <v>125.83</v>
      </c>
    </row>
    <row r="11" spans="1:5" ht="12.75">
      <c r="A11" s="67">
        <v>8</v>
      </c>
      <c r="B11" s="101" t="s">
        <v>54</v>
      </c>
      <c r="C11" s="104">
        <f>SUM(D11:E11)</f>
        <v>184.57999999999998</v>
      </c>
      <c r="D11" s="105">
        <v>83.71</v>
      </c>
      <c r="E11" s="106">
        <v>100.87</v>
      </c>
    </row>
    <row r="12" spans="1:5" ht="12.75">
      <c r="A12" s="67">
        <v>9</v>
      </c>
      <c r="B12" s="101" t="s">
        <v>53</v>
      </c>
      <c r="C12" s="104">
        <f>SUM(D12:E12)</f>
        <v>132.64</v>
      </c>
      <c r="D12" s="105">
        <v>0</v>
      </c>
      <c r="E12" s="106">
        <v>132.64</v>
      </c>
    </row>
    <row r="14" spans="1:11" ht="12" customHeight="1">
      <c r="A14" s="107" t="s">
        <v>162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2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7" spans="1:7" ht="12" customHeight="1">
      <c r="A17" s="108"/>
      <c r="B17" s="108"/>
      <c r="C17" s="108"/>
      <c r="D17" s="108"/>
      <c r="E17" s="108"/>
      <c r="F17" s="108"/>
      <c r="G17" s="108"/>
    </row>
  </sheetData>
  <sheetProtection selectLockedCells="1" selectUnlockedCells="1"/>
  <mergeCells count="3">
    <mergeCell ref="A1:E1"/>
    <mergeCell ref="A14:K15"/>
    <mergeCell ref="A17:G1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Janicki</dc:creator>
  <cp:keywords/>
  <dc:description/>
  <cp:lastModifiedBy/>
  <dcterms:created xsi:type="dcterms:W3CDTF">2008-08-03T16:15:08Z</dcterms:created>
  <dcterms:modified xsi:type="dcterms:W3CDTF">2015-06-28T22:18:55Z</dcterms:modified>
  <cp:category/>
  <cp:version/>
  <cp:contentType/>
  <cp:contentStatus/>
  <cp:revision>192</cp:revision>
</cp:coreProperties>
</file>